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PLI" sheetId="1" r:id="rId1"/>
    <sheet name="PLII" sheetId="2" r:id="rId2"/>
    <sheet name="PLIII" sheetId="3" r:id="rId3"/>
  </sheets>
  <definedNames>
    <definedName name="_xlnm._FilterDatabase" localSheetId="0" hidden="1">'PLI'!$A$4:$C$87</definedName>
    <definedName name="_xlnm._FilterDatabase" localSheetId="1" hidden="1">'PLII'!$A$4:$D$1055</definedName>
    <definedName name="_xlnm._FilterDatabase" localSheetId="2" hidden="1">'PLIII'!$A$4:$D$604</definedName>
    <definedName name="loai_phuluc5" localSheetId="0">'PLI'!#REF!</definedName>
    <definedName name="loai_phuluc5" localSheetId="1">'PLII'!#REF!</definedName>
    <definedName name="loai_phuluc5" localSheetId="2">'PLIII'!#REF!</definedName>
    <definedName name="loai_phuluc5_name" localSheetId="0">'PLI'!$A$1</definedName>
    <definedName name="loai_phuluc5_name" localSheetId="1">'PLII'!$A$1</definedName>
    <definedName name="loai_phuluc5_name" localSheetId="2">'PLIII'!$A$1</definedName>
    <definedName name="_xlnm.Print_Area" localSheetId="0">'PLI'!$A$1:$C$87</definedName>
    <definedName name="_xlnm.Print_Titles" localSheetId="0">'PLI'!$4:$5</definedName>
    <definedName name="_xlnm.Print_Titles" localSheetId="1">'PLII'!$4:$5</definedName>
    <definedName name="_xlnm.Print_Titles" localSheetId="2">'PLIII'!$4:$5</definedName>
  </definedNames>
  <calcPr fullCalcOnLoad="1"/>
</workbook>
</file>

<file path=xl/sharedStrings.xml><?xml version="1.0" encoding="utf-8"?>
<sst xmlns="http://schemas.openxmlformats.org/spreadsheetml/2006/main" count="3695" uniqueCount="502">
  <si>
    <t>Chuyên viên</t>
  </si>
  <si>
    <t>I</t>
  </si>
  <si>
    <t>II</t>
  </si>
  <si>
    <t>III</t>
  </si>
  <si>
    <t>3</t>
  </si>
  <si>
    <t>Kiêm nhiệm</t>
  </si>
  <si>
    <t>IV</t>
  </si>
  <si>
    <t>Tên vị trí việc làm</t>
  </si>
  <si>
    <t>Hợp đồng lao động</t>
  </si>
  <si>
    <t>Chức danh nghề nghiệp tương ứng</t>
  </si>
  <si>
    <t>Số lượng người làm việc và hợp đồng lao động</t>
  </si>
  <si>
    <t>- CDNN tối thiểu: Chuyên viên.
- CDNN tối đa: Chuyên viên chính.</t>
  </si>
  <si>
    <t xml:space="preserve">Chuyên viên </t>
  </si>
  <si>
    <t xml:space="preserve">Chuyên viên về hành chính - văn phòng </t>
  </si>
  <si>
    <t xml:space="preserve">Chuyên viên về quản trị công sở </t>
  </si>
  <si>
    <t xml:space="preserve">Văn thư viên </t>
  </si>
  <si>
    <t>Văn thư viên</t>
  </si>
  <si>
    <t xml:space="preserve">Lưu trữ viên hạng III </t>
  </si>
  <si>
    <t xml:space="preserve">Chuyên viên về tài chính </t>
  </si>
  <si>
    <t>Phụ trách Kế toán</t>
  </si>
  <si>
    <t>Kế toán viên</t>
  </si>
  <si>
    <t xml:space="preserve">Chuyên viên về tổng hợp </t>
  </si>
  <si>
    <t>Chuyên viên về quản lý nguồn nhân lực</t>
  </si>
  <si>
    <t>Chuyên viên về tổ chức bộ máy</t>
  </si>
  <si>
    <t>Chuyên viên về thi đua, khen thưởng</t>
  </si>
  <si>
    <t>Vị trí việc làm lãnh đạo, quản lý</t>
  </si>
  <si>
    <t>Vị trí việc làm chức danh nghề nghiệp chuyên ngành</t>
  </si>
  <si>
    <t>Vị trí việc làm chức danh nghề nghiệp chuyên môn dùng chung</t>
  </si>
  <si>
    <t>Vị trí việc làm hỗ trợ, phục vụ</t>
  </si>
  <si>
    <t>Nhân viên Thủ quỹ</t>
  </si>
  <si>
    <t>Nhân viên</t>
  </si>
  <si>
    <t>Chuyên viên về pháp chế</t>
  </si>
  <si>
    <t>Nhân viên phục vụ</t>
  </si>
  <si>
    <t>Nhân viên bảo vệ</t>
  </si>
  <si>
    <t>Nhân viên kỹ thuật</t>
  </si>
  <si>
    <t>Nhân viên lái xe</t>
  </si>
  <si>
    <t>Kế toán trưởng</t>
  </si>
  <si>
    <t>III.1</t>
  </si>
  <si>
    <t>III.2</t>
  </si>
  <si>
    <t>III.3</t>
  </si>
  <si>
    <t xml:space="preserve">Phụ trách Kế toán </t>
  </si>
  <si>
    <t>III.4</t>
  </si>
  <si>
    <t>Lưu trữ viên hạng IV</t>
  </si>
  <si>
    <t>Văn thư viên trung cấp</t>
  </si>
  <si>
    <t>Phòng Hành chính - Dịch vụ</t>
  </si>
  <si>
    <t>Chuyên viên chính hoặc tương đương</t>
  </si>
  <si>
    <t>Chuyên viên hoặc tương đương</t>
  </si>
  <si>
    <t>II.1</t>
  </si>
  <si>
    <t>II.2</t>
  </si>
  <si>
    <t>II.3</t>
  </si>
  <si>
    <t>II.4</t>
  </si>
  <si>
    <t>- Ngạch tối thiểu: Kế toán viên
- Ngạch tối đa: Kế toán viên chính</t>
  </si>
  <si>
    <t>- CDNN tối thiểu: Hạng III hoặc tương đương.
- CDNN tối đa: Hạng II hoặc tương đương.</t>
  </si>
  <si>
    <t>Y sĩ hạng IV</t>
  </si>
  <si>
    <t>Công nghệ thông tin hạng III</t>
  </si>
  <si>
    <t xml:space="preserve">TỔNG CỘNG: 09 ĐƠN VỊ </t>
  </si>
  <si>
    <t>Giám đốc Bệnh viện 30 tháng 4</t>
  </si>
  <si>
    <t>Phó Giám đốc Bệnh viện 30 tháng 4</t>
  </si>
  <si>
    <t>Trưởng phòng Kế hoạch nghiệp vụ - Chỉ đạo tuyến</t>
  </si>
  <si>
    <t>Trưởng phòng Tổ chức - Hành chính - Quản trị</t>
  </si>
  <si>
    <t>- CDNN tối thiểu: Bác sĩ hạng III hoặc tương đương.
- CDNN tối đa: Bác sĩ chính hạng II hoặc tương đương.</t>
  </si>
  <si>
    <t>Trưởng phòng Tài chính - Kế toán</t>
  </si>
  <si>
    <t>Trưởng phòng Điều dưỡng - Kiểm soát nhiễm khuẩn</t>
  </si>
  <si>
    <t>- CDNN tối thiểu: Điều dưỡng hạng III hoặc tương đương.
- CDNN tối đa: Điều dưỡng hạng II hoặc tương đương.</t>
  </si>
  <si>
    <t>Trưởng khoa Khám bệnh</t>
  </si>
  <si>
    <t>- CDNN tối thiểu: Bác sĩ hạng III.
- CDNN tối đa: Bác sĩ chính hạng II.</t>
  </si>
  <si>
    <t>Trưởng khoa Hồi sức - Cấp cứu</t>
  </si>
  <si>
    <t>Trưởng khoa Hô hấp</t>
  </si>
  <si>
    <t>Trưởng khoa Lao</t>
  </si>
  <si>
    <t>Trưởng khoa Dược</t>
  </si>
  <si>
    <t>Trưởng khoa Cận lâm sàng</t>
  </si>
  <si>
    <t>- CDNN tối thiểu: Dược sĩ hạng III.
- CDNN tối đa: Dược sĩ chính hạng II.</t>
  </si>
  <si>
    <t>- CDNN tối thiểu: Điều dưỡng hạng III.
- CDNN tối đa: Điều dưỡng hạng II.</t>
  </si>
  <si>
    <t>- CDNN tối thiểu: Kỹ thuật y hạng III.
- CDNN tối đa: Kỹ thuật y hạng II.</t>
  </si>
  <si>
    <t>Phó Trưởng phòng Kế hoạch nghiệp vụ - Chỉ đạo tuyến</t>
  </si>
  <si>
    <t>Phó Trưởng phòng Tổ chức - Hành chính - Quản trị</t>
  </si>
  <si>
    <t>Phó Trưởng phòng Tài chính - Kế toán</t>
  </si>
  <si>
    <t>Phó Trưởng phòng Điều dưỡng - Kiểm soát nhiễm khuẩn</t>
  </si>
  <si>
    <t>Phó Trưởng khoa Khám bệnh</t>
  </si>
  <si>
    <t>Phó Trưởng khoa Hồi sức - Cấp cứu</t>
  </si>
  <si>
    <t>Phó Trưởng khoa Hô hấp</t>
  </si>
  <si>
    <t>Phó Trưởng khoa Lao</t>
  </si>
  <si>
    <t>Phó Trưởng khoa Dược</t>
  </si>
  <si>
    <t>Phó Trưởng khoa Cận lâm sàng</t>
  </si>
  <si>
    <t>Khoa Khám bệnh</t>
  </si>
  <si>
    <t>Khoa Hồi sức - Cấp cứu</t>
  </si>
  <si>
    <t>Khoa Hô hấp</t>
  </si>
  <si>
    <t>Khoa Lao</t>
  </si>
  <si>
    <t>Khoa Dược</t>
  </si>
  <si>
    <t>Khoa Cận lâm sàng</t>
  </si>
  <si>
    <t>Bác sĩ chính hạng II</t>
  </si>
  <si>
    <t>Bác sĩ hạng III</t>
  </si>
  <si>
    <t>Điều dưỡng hạng III</t>
  </si>
  <si>
    <t>Điều dưỡng hạng II</t>
  </si>
  <si>
    <t>Điều dưỡng hạng IV</t>
  </si>
  <si>
    <t>Kỹ thuật y hạng II</t>
  </si>
  <si>
    <t>Kỹ thuật y hạng III</t>
  </si>
  <si>
    <t>Kỹ thuật y hạng IV</t>
  </si>
  <si>
    <t>Dược sĩ chính hạng II</t>
  </si>
  <si>
    <t>Dược sĩ hạng III</t>
  </si>
  <si>
    <t>Dược hạng IV</t>
  </si>
  <si>
    <t>Kỹ thuật thiết bị y tế hạng III</t>
  </si>
  <si>
    <t>Kỹ thuật thiết bị y tế hạng IV</t>
  </si>
  <si>
    <t>Kỹ thuật thiết bị y tế hạng III hoặc tương đương</t>
  </si>
  <si>
    <t>Kỹ thuật thiết bị y tế hạng IV hoặc tương đương</t>
  </si>
  <si>
    <t>Phòng Tổ chức - Hành chính - Quản trị</t>
  </si>
  <si>
    <t>Phòng Kế hoạch nghiệp vụ - Chỉ đạo tuyến</t>
  </si>
  <si>
    <t>Phòng Tài chính - Kế toán</t>
  </si>
  <si>
    <t>Phòng Điều dưỡng - Kiểm soát nhiễm khuẩn</t>
  </si>
  <si>
    <t>Chuyên viên về truyền thông</t>
  </si>
  <si>
    <t>Chuyên viên về thống kê</t>
  </si>
  <si>
    <t>Kế toán viên trung cấp</t>
  </si>
  <si>
    <t>Chuyên viên Thủ quỹ</t>
  </si>
  <si>
    <t xml:space="preserve">Chuyên viên chính về quản lý khám, chữa bệnh </t>
  </si>
  <si>
    <t xml:space="preserve">Chuyên viên về quản lý khám, chữa bệnh </t>
  </si>
  <si>
    <t>Chuyên viên  hoặc tương đương</t>
  </si>
  <si>
    <t>Dinh dưỡng hạng II</t>
  </si>
  <si>
    <t>Dinh dưỡng hạng III</t>
  </si>
  <si>
    <t>Giám đốc Trung tâm Kiểm Nghiệm thuốc, Mỹ phẩm, thực phẩm</t>
  </si>
  <si>
    <t>Phó Giám đốc Trung tâm Kiểm Nghiệm thuốc, Mỹ phẩm, thực phẩm</t>
  </si>
  <si>
    <t>Trưởng phòng Hành chính - Dịch vụ</t>
  </si>
  <si>
    <t>Trưởng phòng Kiểm nghiệm thuốc</t>
  </si>
  <si>
    <t>Trưởng phòng Kiểm nghiệm mỹ phẩm, thực phẩm</t>
  </si>
  <si>
    <t>Phó Trưởng phòng Hành chính - Dịch vụ</t>
  </si>
  <si>
    <t>Phó Trưởng phòng Kiểm nghiệm thuốc</t>
  </si>
  <si>
    <t>Phó Trưởng phòng Kiểm nghiệm mỹ phẩm, thực phẩm</t>
  </si>
  <si>
    <t>Phòng Kiểm nghiệm thuốc</t>
  </si>
  <si>
    <t>Phòng Kiểm nghiệm mỹ phẩm, thực phẩm</t>
  </si>
  <si>
    <t>- CDNN tối thiểu: Chuyên viên hoặc tương đương.
- CDNN tối đa: Chuyên viên chính hoặc tương đương.</t>
  </si>
  <si>
    <t>Giám đốc Trung tâm Pháp y</t>
  </si>
  <si>
    <t>Phó Giám đốc Trung tâm Pháp y</t>
  </si>
  <si>
    <t>Trưởng phòng Hành chính - Bổ trợ Nghiệp vụ pháp y</t>
  </si>
  <si>
    <t>Trưởng phòng Giám định tổng hợp</t>
  </si>
  <si>
    <t>Phó Trưởng phòng Giám định tổng hợp</t>
  </si>
  <si>
    <t>Phòng Hành chính - Bổ trợ Nghiệp vụ pháp y</t>
  </si>
  <si>
    <t>Phòng Giám định tổng hợp</t>
  </si>
  <si>
    <t>Giám đốc Trung tâm Kiểm soát bệnh tật tỉnh Sóc Trăng</t>
  </si>
  <si>
    <t>Phó Giám đốc Trung tâm Kiểm soát bệnh tật tỉnh Sóc Trăng</t>
  </si>
  <si>
    <t>Trưởng phòng Tổ chức - Hành chính</t>
  </si>
  <si>
    <t>Trưởng phòng Khám đa khoa, chuyên khoa và các đơn nguyên</t>
  </si>
  <si>
    <t>Trưởng khoa Phòng, chống bệnh truyền nhiễm</t>
  </si>
  <si>
    <t>Trưởng khoa Phòng, chống HIV/AIDS</t>
  </si>
  <si>
    <t>Trưởng khoa Phòng, chống bệnh không lây nhiễm</t>
  </si>
  <si>
    <t>Trưởng khoa Dinh dưỡng</t>
  </si>
  <si>
    <t>Trưởng khoa Sức khỏe môi trường - Y tế trường học - Bệnh nghề nghiệp</t>
  </si>
  <si>
    <t>Trưởng khoa Sức khỏe sinh sản</t>
  </si>
  <si>
    <t xml:space="preserve">Trưởng khoa Truyền thông, giáo dục sức khỏe </t>
  </si>
  <si>
    <t>Trưởng khoa Ký sinh trùng - Côn trùng</t>
  </si>
  <si>
    <t>Trưởng khoa Dược - Vật tư y tế</t>
  </si>
  <si>
    <t>Trưởng khoa Xét nghiệm - Chuẩn đoán hình ảnh - thăm dò chức năng</t>
  </si>
  <si>
    <t xml:space="preserve">Trưởng phòng Kế hoạch - Nghiệp vụ </t>
  </si>
  <si>
    <t>- CDNN tối thiểu: Bác sĩ hạng III; Bác sĩ y học dự phòng hạng III hoặc tương đương.
- CDNN tối đa: Bác sĩ chính hạng II; Bác sĩ y học dự phòng chính hạng II hoặc tương đương.</t>
  </si>
  <si>
    <t>- CDNN tối thiểu: Bác sĩ hạng III; Bác sĩ y học dự phòng hạng III.
- CDNN tối đa: Bác sĩ chính hạng II; Bác sĩ y học dự phòng chính hạng II.</t>
  </si>
  <si>
    <t>Phó Trưởng phòng Tổ chức - Hành chính</t>
  </si>
  <si>
    <t xml:space="preserve">Phó Trưởng phòng Kế hoạch - Nghiệp vụ </t>
  </si>
  <si>
    <t>Phó Trưởng phòng Khám đa khoa, chuyên khoa và các đơn nguyên</t>
  </si>
  <si>
    <t>Phó Trưởng khoa Phòng, chống bệnh truyền nhiễm</t>
  </si>
  <si>
    <t>Phó Trưởng khoa Phòng, chống HIV/AIDS</t>
  </si>
  <si>
    <t>Phó Trưởng khoa Phòng, chống bệnh không lây nhiễm</t>
  </si>
  <si>
    <t>Phó Trưởng khoa Dinh dưỡng</t>
  </si>
  <si>
    <t>Phó Trưởng khoa Sức khỏe môi trường - Y tế trường học - Bệnh nghề nghiệp</t>
  </si>
  <si>
    <t>Phó Trưởng khoa Sức khỏe sinh sản</t>
  </si>
  <si>
    <t xml:space="preserve">Phó Trưởng khoa Truyền thông, giáo dục sức khỏe </t>
  </si>
  <si>
    <t>Phó Trưởng khoa Ký sinh trùng - Côn trùng</t>
  </si>
  <si>
    <t>Phó Trưởng khoa Dược - Vật tư y tế</t>
  </si>
  <si>
    <t>Phó Trưởng khoa Xét nghiệm - Chuẩn đoán hình ảnh - thăm dò chức năng</t>
  </si>
  <si>
    <t>Phòng Tổ chức - Hành chính</t>
  </si>
  <si>
    <t xml:space="preserve">Phòng Kế hoạch - Nghiệp vụ </t>
  </si>
  <si>
    <t>Chuyên viên chính về Kiểm soát bệnh tật</t>
  </si>
  <si>
    <t>Chuyên viên về Kiểm soát bệnh tật</t>
  </si>
  <si>
    <t>Y tế công cộng hạng III</t>
  </si>
  <si>
    <t>Phòng Khám đa khoa, chuyên khoa và các đơn nguyên</t>
  </si>
  <si>
    <t>Khoa Phòng, chống bệnh truyền nhiễm</t>
  </si>
  <si>
    <t>Khoa Phòng, chống HIV/AIDS</t>
  </si>
  <si>
    <t>Khoa Phòng, chống bệnh không lây nhiễm</t>
  </si>
  <si>
    <t>Khoa Dinh dưỡng</t>
  </si>
  <si>
    <t>Khoa Sức khỏe môi trường - Y tế trường học - Bệnh nghề nghiệp</t>
  </si>
  <si>
    <t>Khoa Sức khỏe sinh sản</t>
  </si>
  <si>
    <t xml:space="preserve">Khoa Truyền thông, giáo dục sức khỏe </t>
  </si>
  <si>
    <t>Khoa Ký sinh trùng - Côn trùng</t>
  </si>
  <si>
    <t>Khoa Dược - Vật tư y tế</t>
  </si>
  <si>
    <t>Khoa Xét nghiệm - Chuẩn đoán hình ảnh - thăm dò chức năng</t>
  </si>
  <si>
    <t>Bác sĩ y học dự phòng chính hạng II</t>
  </si>
  <si>
    <t>Bác sĩ y học dự phòng hạng III</t>
  </si>
  <si>
    <t>Hộ sinh hạng II</t>
  </si>
  <si>
    <t>Hộ sinh hạng III</t>
  </si>
  <si>
    <t>Hộ sinh hạng IV</t>
  </si>
  <si>
    <t>Giám đốc Trung tâm Y tế huyện Long Phú</t>
  </si>
  <si>
    <t>Phó Giám đốc Trung tâm Y tế huyện Long Phú</t>
  </si>
  <si>
    <t>Trưởng phòng Dân số - Truyền thông và Giáo dục sức khỏe</t>
  </si>
  <si>
    <t>Trưởng phòng Điều dưỡng</t>
  </si>
  <si>
    <t>Trưởng khoa Kiểm soát bệnh tật và HIV/AIDS</t>
  </si>
  <si>
    <t>Trưởng khoa Y tế công cộng - An toàn thực phẩm</t>
  </si>
  <si>
    <t>Trưởng khoa Khám bệnh - Cấp cứu - Hồi sức tích cực và Chống độc</t>
  </si>
  <si>
    <t>Trưởng khoa Nội - Truyền nhiễm</t>
  </si>
  <si>
    <t>Trưởng khoa Ngoại - Chăm sóc sức khỏe sinh sản và Phụ sản</t>
  </si>
  <si>
    <t>Trưởng khoa Nhi</t>
  </si>
  <si>
    <t>Trưởng khoa Y học cổ truyền và Phục hồi chức năng</t>
  </si>
  <si>
    <t xml:space="preserve">Trưởng khoa Xét nghiệm - Chuẩn đoán hình ảnh </t>
  </si>
  <si>
    <t>Trưởng khoa Kiểm soát nhiễm khuẩn</t>
  </si>
  <si>
    <t>Trưởng khoa Dược - Trang thiết bị - Vật tư y tế</t>
  </si>
  <si>
    <t>- CDNN tối thiểu: Dân số viên hạng III hoặc tương đương.
- CDNN tối đa: Dân số viên hạng II hoặc tương đương.</t>
  </si>
  <si>
    <t>- CDNN tối thiểu: Y tế công cộng hạng III hoặc tương đương.
- CDNN tối đa: Y tế công cộng chính hạng II hoặc tương đương.</t>
  </si>
  <si>
    <t>Phó Trưởng phòng Dân số - Truyền thông và Giáo dục sức khỏe</t>
  </si>
  <si>
    <t>Phó Trưởng phòng Điều dưỡng</t>
  </si>
  <si>
    <t>Phó Trưởng khoa Kiểm soát bệnh tật và HIV/AIDS</t>
  </si>
  <si>
    <t>Phó Trưởng khoa Y tế công cộng - An toàn thực phẩm</t>
  </si>
  <si>
    <t>Phó Trưởng khoa Khám bệnh - Cấp cứu - Hồi sức tích cực và Chống độc</t>
  </si>
  <si>
    <t>Phó Trưởng khoa Nội - Truyền nhiễm</t>
  </si>
  <si>
    <t>Phó Trưởng khoa Ngoại - Chăm sóc sức khỏe sinh sản và Phụ sản</t>
  </si>
  <si>
    <t>Phó Trưởng khoa Nhi</t>
  </si>
  <si>
    <t>Phó Trưởng khoa Y học cổ truyền và Phục hồi chức năng</t>
  </si>
  <si>
    <t xml:space="preserve">Phó Trưởng khoa Xét nghiệm - Chuẩn đoán hình ảnh </t>
  </si>
  <si>
    <t>Phó Trưởng khoa Kiểm soát nhiễm khuẩn</t>
  </si>
  <si>
    <t>Phó Trưởng khoa Dược - Trang thiết bị - Vật tư y tế</t>
  </si>
  <si>
    <t>Điều dưỡng trưởng (Khoa Nội - Truyền nhiễm)</t>
  </si>
  <si>
    <t>Điều dưỡng trưởng (Khoa Ngoại - Chăm sóc sức khỏe sinh sản và Phụ sản)</t>
  </si>
  <si>
    <t>Điều dưỡng trưởng (Khoa Nhi)</t>
  </si>
  <si>
    <t>Điều dưỡng trưởng (Khoa Y học cổ truyền và Phục hồi chức năng)</t>
  </si>
  <si>
    <t>Hộ sinh trưởng (Khoa Ngoại - Chăm sóc sức khỏe sinh sản và Phụ sản)</t>
  </si>
  <si>
    <t>- CDNN tối thiểu: Hộ sinh hạng III.
- CDNN tối đa: Hộ sinh hạng II.</t>
  </si>
  <si>
    <t>Điều dưỡng trưởng (Khoa Kiểm soát nhiễm khuẩn)</t>
  </si>
  <si>
    <t>Kỹ thuật y trưởng (Khoa Xét nghiệm - Chuẩn đoán hình ảnh)</t>
  </si>
  <si>
    <t>Hộ lý</t>
  </si>
  <si>
    <t>Phòng Dân số - Truyền thông và Giáo dục sức khỏe</t>
  </si>
  <si>
    <t>Phòng Điều dưỡng</t>
  </si>
  <si>
    <t>Khoa Kiểm soát bệnh tật và HIV/AIDS</t>
  </si>
  <si>
    <t>Khoa Y tế công cộng - An toàn thực phẩm</t>
  </si>
  <si>
    <t>Khoa Khám bệnh - Cấp cứu - Hồi sức tích cực và Chống độc</t>
  </si>
  <si>
    <t>Khoa Nội - Truyền nhiễm</t>
  </si>
  <si>
    <t>Khoa Ngoại - Chăm sóc sức khỏe sinh sản và Phụ sản</t>
  </si>
  <si>
    <t>Khoa Nhi</t>
  </si>
  <si>
    <t>Khoa Y học cổ truyền và Phục hồi chức năng</t>
  </si>
  <si>
    <t xml:space="preserve">Khoa Xét nghiệm - Chuẩn đoán hình ảnh </t>
  </si>
  <si>
    <t>Khoa Kiểm soát nhiễm khuẩn</t>
  </si>
  <si>
    <t>Khoa Dược - Trang thiết bị - Vật tư y tế</t>
  </si>
  <si>
    <t>Công nghệ thông tin hạng IV</t>
  </si>
  <si>
    <t>Dân số viên hạng III</t>
  </si>
  <si>
    <t>Dân số viên hạng II</t>
  </si>
  <si>
    <t>Dân số viên hạng IV</t>
  </si>
  <si>
    <t>Dược sĩ hạng IV</t>
  </si>
  <si>
    <t>A</t>
  </si>
  <si>
    <t>II.5</t>
  </si>
  <si>
    <t>II.6</t>
  </si>
  <si>
    <t>B</t>
  </si>
  <si>
    <t>C</t>
  </si>
  <si>
    <t>D</t>
  </si>
  <si>
    <t>II.7</t>
  </si>
  <si>
    <t>II.8</t>
  </si>
  <si>
    <t>II.9</t>
  </si>
  <si>
    <t>II.10</t>
  </si>
  <si>
    <t>II.11</t>
  </si>
  <si>
    <t>Đ</t>
  </si>
  <si>
    <t>E</t>
  </si>
  <si>
    <t>F</t>
  </si>
  <si>
    <t>G</t>
  </si>
  <si>
    <t>H</t>
  </si>
  <si>
    <t>II.12</t>
  </si>
  <si>
    <t>II.13</t>
  </si>
  <si>
    <t xml:space="preserve">TỔNG CỘNG: 05 ĐƠN VỊ </t>
  </si>
  <si>
    <t>Trưởng Trạm Y tế thị trấn Long Phú</t>
  </si>
  <si>
    <t>Trưởng Trạm Y tế thị trấn Đại Ngãi</t>
  </si>
  <si>
    <t>Trưởng Trạm Y tế xã Long Phú</t>
  </si>
  <si>
    <t>Trưởng Trạm Y tế xã Tân Hưng</t>
  </si>
  <si>
    <t>Trưởng Trạm Y tế xã Tân Thạnh</t>
  </si>
  <si>
    <t>Trưởng Trạm Y tế xã Châu Khánh</t>
  </si>
  <si>
    <t>Trưởng Trạm Y tế xã Phú Hữu</t>
  </si>
  <si>
    <t>Trưởng Trạm Y tế xã Long Đức</t>
  </si>
  <si>
    <t>Trưởng Trạm Y tế xã Song Phụng</t>
  </si>
  <si>
    <t>Trưởng Trạm Y tế xã Hậu Thạnh</t>
  </si>
  <si>
    <t>Trưởng Trạm Y tế xã Trường Khánh</t>
  </si>
  <si>
    <t>Phó Trưởng Trạm Y tế thị trấn Long Phú</t>
  </si>
  <si>
    <t>Phó Trưởng Trạm Y tế thị trấn Đại Ngãi</t>
  </si>
  <si>
    <t>Phó Trưởng Trạm Y tế xã Long Phú</t>
  </si>
  <si>
    <t>Phó Trưởng Trạm Y tế xã Tân Hưng</t>
  </si>
  <si>
    <t>Phó Trưởng Trạm Y tế xã Tân Thạnh</t>
  </si>
  <si>
    <t>Phó Trưởng Trạm Y tế xã Châu Khánh</t>
  </si>
  <si>
    <t>Phó Trưởng Trạm Y tế xã Phú Hữu</t>
  </si>
  <si>
    <t>Phó Trưởng Trạm Y tế xã Long Đức</t>
  </si>
  <si>
    <t>Phó Trưởng Trạm Y tế xã Song Phụng</t>
  </si>
  <si>
    <t>Phó Trưởng Trạm Y tế xã Hậu Thạnh</t>
  </si>
  <si>
    <t>Phó Trưởng Trạm Y tế xã Trường Khánh</t>
  </si>
  <si>
    <t>Trạm Y tế thị trấn Long Phú</t>
  </si>
  <si>
    <t>Trạm Y tế thị trấn Đại Ngãi</t>
  </si>
  <si>
    <t>Trạm Y tế xã Long Phú</t>
  </si>
  <si>
    <t>Trạm Y tế xã Tân Hưng</t>
  </si>
  <si>
    <t>Trạm Y tế xã Tân Thạnh</t>
  </si>
  <si>
    <t>Trạm Y tế xã Châu Khánh</t>
  </si>
  <si>
    <t>Trạm Y tế xã Phú Hữu</t>
  </si>
  <si>
    <t>Trạm Y tế xã Long Đức</t>
  </si>
  <si>
    <t>Trạm Y tế xã Song Phụng</t>
  </si>
  <si>
    <t>Trạm Y tế xã Hậu Thạnh</t>
  </si>
  <si>
    <t>Trạm Y tế xã Trường Khánh</t>
  </si>
  <si>
    <t>Giám đốc Trung tâm Y tế thành phố Sóc Trăng</t>
  </si>
  <si>
    <t>Phó Giám đốc Trung tâm Y tế thành phố Sóc Trăng</t>
  </si>
  <si>
    <t>Giám đốc Trung tâm Y tế huyện Cù Lao Dung</t>
  </si>
  <si>
    <t>Phó Giám đốc Trung tâm Y tế huyện Cù Lao Dung</t>
  </si>
  <si>
    <t>Điều dưỡng trưởng (Khoa Khám bệnh - Cấp cứu - Hồi sức tích cực và Chống độc)</t>
  </si>
  <si>
    <t>Giám đốc Trung tâm Y tế huyện Kế Sách</t>
  </si>
  <si>
    <t>Phó Giám đốc Trung tâm Y tế huyện Kế Sách</t>
  </si>
  <si>
    <t>Giám đốc Trung tâm Y tế huyện Trần Đề</t>
  </si>
  <si>
    <t>Phó Giám đốc Trung tâm Y tế huyện Trần Đề</t>
  </si>
  <si>
    <t>BỆNH VIỆN 30 THÁNG 4</t>
  </si>
  <si>
    <t>Kỹ thuật y trưởng (Khoa Cận lâm sàng)</t>
  </si>
  <si>
    <t>Điều dưỡng trưởng (Khoa Hô hấp)</t>
  </si>
  <si>
    <t>Điều dưỡng trưởng (Khoa Khám bệnh)</t>
  </si>
  <si>
    <t>Điều dưỡng trưởng (Khoa Hồi sức - Cấp cứu)</t>
  </si>
  <si>
    <t>Điều dưỡng trưởng (Khoa Lao)</t>
  </si>
  <si>
    <t>TRUNG TÂM KIỂM NGHIỆM THUỐC, MỸ PHẨM, THỰC PHẨM</t>
  </si>
  <si>
    <t>Kỹ sư hạng III</t>
  </si>
  <si>
    <t>TRUNG TÂM PHÁP Y</t>
  </si>
  <si>
    <t>- CDNN tối thiểu: Dược sĩ hạng III; Kỹ sư hạng III.
- CDNN tối đa: Dược sĩ chính hạng II; Kỹ sư chính hạng II.</t>
  </si>
  <si>
    <t>Y tế công cộng chính hạng II</t>
  </si>
  <si>
    <t>Trưởng Trạm Y tế Phường 1</t>
  </si>
  <si>
    <t>Trưởng Trạm Y tế Phường 2</t>
  </si>
  <si>
    <t>Trưởng Trạm Y tế Phường 3</t>
  </si>
  <si>
    <t>Trưởng Trạm Y tế Phường 4</t>
  </si>
  <si>
    <t>Trưởng Trạm Y tế Phường 5</t>
  </si>
  <si>
    <t>Trưởng Trạm Y tế Phường 6</t>
  </si>
  <si>
    <t>Trưởng Trạm Y tế Phường 7</t>
  </si>
  <si>
    <t>Trưởng Trạm Y tế Phường 8</t>
  </si>
  <si>
    <t>Trưởng Trạm Y tế Phường 9</t>
  </si>
  <si>
    <t>Trưởng Trạm Y tế Phường 10</t>
  </si>
  <si>
    <t>Phó Trưởng Trạm Y tế Phường 1</t>
  </si>
  <si>
    <t>Phó Trưởng Trạm Y tế Phường 2</t>
  </si>
  <si>
    <t>Phó Trưởng Trạm Y tế Phường 3</t>
  </si>
  <si>
    <t>Phó Trưởng Trạm Y tế Phường 4</t>
  </si>
  <si>
    <t>Phó Trưởng Trạm Y tế Phường 5</t>
  </si>
  <si>
    <t>Phó Trưởng Trạm Y tế Phường 6</t>
  </si>
  <si>
    <t>Phó Trưởng Trạm Y tế Phường 7</t>
  </si>
  <si>
    <t>Phó Trưởng Trạm Y tế Phường 8</t>
  </si>
  <si>
    <t>Phó Trưởng Trạm Y tế Phường 9</t>
  </si>
  <si>
    <t>Phó Trưởng Trạm Y tế Phường 10</t>
  </si>
  <si>
    <t>Trạm Y tế Phường 1</t>
  </si>
  <si>
    <t>Trạm Y tế Phường 2</t>
  </si>
  <si>
    <t>Trạm Y tế Phường 3</t>
  </si>
  <si>
    <t>Trạm Y tế Phường 4</t>
  </si>
  <si>
    <t>Trạm Y tế Phường 5</t>
  </si>
  <si>
    <t>Trạm Y tế Phường 6</t>
  </si>
  <si>
    <t>Trạm Y tế Phường 7</t>
  </si>
  <si>
    <t>Trạm Y tế Phường 8</t>
  </si>
  <si>
    <t>Trạm Y tế Phường 9</t>
  </si>
  <si>
    <t>Trạm Y tế Phường 10</t>
  </si>
  <si>
    <t>Trưởng Trạm Y tế thị trấn Cù Lao Dung</t>
  </si>
  <si>
    <t>Trưởng Trạm Y tế xã An Thạnh 1</t>
  </si>
  <si>
    <t>Trưởng Trạm Y tế xã An Thạnh Tây</t>
  </si>
  <si>
    <t>Trưởng Trạm Y tế xã An Thạnh Đông</t>
  </si>
  <si>
    <t>Trưởng Trạm Y tế xã Đại Ân 1</t>
  </si>
  <si>
    <t>Trưởng Trạm Y tế xã An Thạnh 2</t>
  </si>
  <si>
    <t>Trưởng Trạm Y tế xã An Thạnh 3</t>
  </si>
  <si>
    <t>Trưởng Trạm Y tế xã An Thạnh Nam</t>
  </si>
  <si>
    <t>Phó Trưởng Trạm Y tế thị trấn Cù Lao Dung</t>
  </si>
  <si>
    <t>Phó Trưởng Trạm Y tế xã An Thạnh 1</t>
  </si>
  <si>
    <t>Phó Trưởng Trạm Y tế xã An Thạnh Tây</t>
  </si>
  <si>
    <t>Phó Trưởng Trạm Y tế xã An Thạnh Đông</t>
  </si>
  <si>
    <t>Phó Trưởng Trạm Y tế xã Đại Ân 1</t>
  </si>
  <si>
    <t>Phó Trưởng Trạm Y tế xã An Thạnh 2</t>
  </si>
  <si>
    <t>Phó Trưởng Trạm Y tế xã An Thạnh 3</t>
  </si>
  <si>
    <t>Phó Trưởng Trạm Y tế xã An Thạnh Nam</t>
  </si>
  <si>
    <t>Trạm Y tế thị trấn Cù Lao Dung</t>
  </si>
  <si>
    <t>Trạm Y tế xã An Thạnh 1</t>
  </si>
  <si>
    <t>Trạm Y tế xã An Thạnh Tây</t>
  </si>
  <si>
    <t>Trạm Y tế xã An Thạnh Đông</t>
  </si>
  <si>
    <t>Trạm Y tế xã Đại Ân 1</t>
  </si>
  <si>
    <t>Trạm Y tế xã An Thạnh 2</t>
  </si>
  <si>
    <t>Trạm Y tế xã An Thạnh 3</t>
  </si>
  <si>
    <t>Trạm Y tế xã An Thạnh Nam</t>
  </si>
  <si>
    <t>Trưởng Trạm Y tế thị trấn Kế Sách</t>
  </si>
  <si>
    <t>Trưởng Trạm Y tế thị trấn An Lạc Thôn</t>
  </si>
  <si>
    <t>Trưởng Trạm Y tế xã Xuân Hòa</t>
  </si>
  <si>
    <t>Trưởng Trạm Y tế xã Phong Nẫm</t>
  </si>
  <si>
    <t>Trưởng Trạm Y tế xã An Lạc Tây</t>
  </si>
  <si>
    <t>Trưởng Trạm Y tế xã Nhơn Mỹ</t>
  </si>
  <si>
    <t>Trưởng Trạm Y tế xã Thới An Hội</t>
  </si>
  <si>
    <t>Trưởng Trạm Y tế xã Trinh Phú</t>
  </si>
  <si>
    <t>Trưởng Trạm Y tế xã Ba Trinh</t>
  </si>
  <si>
    <t>Trưởng Trạm Y tế xã Đại Hải</t>
  </si>
  <si>
    <t>Trưởng Trạm Y tế xã Kế an</t>
  </si>
  <si>
    <t>Trưởng Trạm Y tế xã Kế Thành</t>
  </si>
  <si>
    <t>Trưởng Trạm Y tế xã An Mỹ</t>
  </si>
  <si>
    <t>Phó Trưởng Trạm Y tế thị trấn Kế Sách</t>
  </si>
  <si>
    <t>Phó Trưởng Trạm Y tế thị trấn An Lạc Thôn</t>
  </si>
  <si>
    <t>Phó Trưởng Trạm Y tế xã Xuân Hòa</t>
  </si>
  <si>
    <t>Phó Trưởng Trạm Y tế xã Phong Nẫm</t>
  </si>
  <si>
    <t>Phó Trưởng Trạm Y tế xã An Lạc Tây</t>
  </si>
  <si>
    <t>Phó Trưởng Trạm Y tế xã Nhơn Mỹ</t>
  </si>
  <si>
    <t>Phó Trưởng Trạm Y tế xã Thới An Hội</t>
  </si>
  <si>
    <t>Phó Trưởng Trạm Y tế xã Trinh Phú</t>
  </si>
  <si>
    <t>Phó Trưởng Trạm Y tế xã Ba Trinh</t>
  </si>
  <si>
    <t>Phó Trưởng Trạm Y tế xã Đại Hải</t>
  </si>
  <si>
    <t>Phó Trưởng Trạm Y tế xã Kế an</t>
  </si>
  <si>
    <t>Phó Trưởng Trạm Y tế xã Kế Thành</t>
  </si>
  <si>
    <t>Phó Trưởng Trạm Y tế xã An Mỹ</t>
  </si>
  <si>
    <t>Trưởng Trạm Y tế thị trấn Trần Đề</t>
  </si>
  <si>
    <t>Trưởng Trạm Y tế thị trấn Lịch Hội thượng</t>
  </si>
  <si>
    <t>Trưởng Trạm Y tế xã Lịch Hội thượng</t>
  </si>
  <si>
    <t>Trưởng Trạm Y tế xã Trung Bình</t>
  </si>
  <si>
    <t>Trưởng Trạm Y tế xã Đại Ân 2</t>
  </si>
  <si>
    <t>Trưởng Trạm Y tế xã Liêu Tú</t>
  </si>
  <si>
    <t>Trưởng Trạm Y tế xã Viên Bình</t>
  </si>
  <si>
    <t>Trưởng Trạm Y tế xã Viên An</t>
  </si>
  <si>
    <t>Trưởng Trạm Y tế xã Tài Văn</t>
  </si>
  <si>
    <t>Trưởng Trạm Y tế xã Thạnh Thới An</t>
  </si>
  <si>
    <t>Trưởng Trạm Y tế xã Thạnh Thới Thuận</t>
  </si>
  <si>
    <t>Phó Trưởng Trạm Y tế thị trấn Trần Đề</t>
  </si>
  <si>
    <t>Phó Trưởng Trạm Y tế thị trấn Lịch Hội thượng</t>
  </si>
  <si>
    <t>Phó Trưởng Trạm Y tế xã Lịch Hội thượng</t>
  </si>
  <si>
    <t>Phó Trưởng Trạm Y tế xã Trung Bình</t>
  </si>
  <si>
    <t>Phó Trưởng Trạm Y tế xã Đại Ân 2</t>
  </si>
  <si>
    <t>Phó Trưởng Trạm Y tế xã Liêu Tú</t>
  </si>
  <si>
    <t>Phó Trưởng Trạm Y tế xã Viên Bình</t>
  </si>
  <si>
    <t>Phó Trưởng Trạm Y tế xã Viên An</t>
  </si>
  <si>
    <t>Phó Trưởng Trạm Y tế xã Tài Văn</t>
  </si>
  <si>
    <t>Phó Trưởng Trạm Y tế xã Thạnh Thới An</t>
  </si>
  <si>
    <t>Phó Trưởng Trạm Y tế xã Thạnh Thới Thuận</t>
  </si>
  <si>
    <t>Trưởng phòng Tổ chức - Hành chính - Kế toán</t>
  </si>
  <si>
    <t>Trưởng phòng Kế hoạch - Nghiệp vụ - Điều dưỡng</t>
  </si>
  <si>
    <t>Trưởng khoa Y tế công cộng - An toàn thực phẩm - Dinh dưỡng</t>
  </si>
  <si>
    <t xml:space="preserve">Trưởng khoa Khám bệnh - Cấp cứu </t>
  </si>
  <si>
    <t xml:space="preserve">Trưởng khoa Y học cổ truyền và Phục hồi chức năng </t>
  </si>
  <si>
    <t>Trưởng khoa Xét nghiệm - Chuẩn đoán hình ảnh và Kiểm soát nhiễm khuẩn</t>
  </si>
  <si>
    <t>Phó Trưởng phòng Tổ chức - Hành chính - Kế toán</t>
  </si>
  <si>
    <t>Phó Trưởng phòng Kế hoạch - Nghiệp vụ - Điều dưỡng</t>
  </si>
  <si>
    <t>Phó Trưởng khoa Y tế công cộng - An toàn thực phẩm - Dinh dưỡng</t>
  </si>
  <si>
    <t xml:space="preserve">Phó Trưởng khoa Khám bệnh - Cấp cứu </t>
  </si>
  <si>
    <t xml:space="preserve">Phó Trưởng khoa Y học cổ truyền và Phục hồi chức năng </t>
  </si>
  <si>
    <t>Phó Trưởng khoa Xét nghiệm - Chuẩn đoán hình ảnh và Kiểm soát nhiễm khuẩn</t>
  </si>
  <si>
    <t>Điều dưỡng trưởng (Khoa Khám bệnh - Cấp cứu)</t>
  </si>
  <si>
    <t>Phòng Kế hoạch - Nghiệp vụ - Điều dưỡng</t>
  </si>
  <si>
    <t>Khoa Y tế công cộng - An toàn thực phẩm - Dinh dưỡng</t>
  </si>
  <si>
    <t xml:space="preserve">Khoa Khám bệnh - Cấp cứu </t>
  </si>
  <si>
    <t>Khoa Xét nghiệm - Chuẩn đoán hình ảnh và Kiểm soát nhiễm khuẩn</t>
  </si>
  <si>
    <t>Phòng Tổ chức - Hành chính - Kế toán</t>
  </si>
  <si>
    <t>TRUNG TÂM Y TẾ HUYỆN CÙ LAO DUNG</t>
  </si>
  <si>
    <t>TRUNG TÂM Y TẾ HUYỆN KẾ SÁCH</t>
  </si>
  <si>
    <t>Kỹ thuật viên hạng IV</t>
  </si>
  <si>
    <t>- CDNN tối thiểu: Dược sĩ hạng III hoặc tương đương.
- CDNN tối đa: Dược sĩ cao cấp hạng I hoặc tương đương.</t>
  </si>
  <si>
    <t>Kỹ sư chính hạng II</t>
  </si>
  <si>
    <t>- CDNN tối thiểu: Bác sĩ hạng III; Bác sĩ y học dự phòng hạng III hoặc tương đương.
- CDNN tối đa: Bác sĩ cao cấp hạng I; Bác sĩ y học dự phòng cao cấp hạng I hoặc tương đương.</t>
  </si>
  <si>
    <t>- CDNN tối thiểu: Bác sĩ hạng III; Dinh dưỡng hạng III hoặc tương đương.
- CDNN tối đa: Bác sĩ chính hạng II; Dinh dưỡng hạng II hoặc tương đương.</t>
  </si>
  <si>
    <t>Quan trắc viên tài nguyên môi trường hạng III</t>
  </si>
  <si>
    <t>III.5</t>
  </si>
  <si>
    <t>III.6</t>
  </si>
  <si>
    <t>TRUNG TÂM Y TẾ THÀNH PHỐ SÓC TRĂNG</t>
  </si>
  <si>
    <t>Trạm Y tế thị trấn Kế Sách</t>
  </si>
  <si>
    <t>Trạm Y tế thị trấn An Lạc Thôn</t>
  </si>
  <si>
    <t>Trạm Y tế xã Xuân Hòa</t>
  </si>
  <si>
    <t>Trạm Y tế xã Phong Nẫm</t>
  </si>
  <si>
    <t>Trạm Y tế xã An Lạc Tây</t>
  </si>
  <si>
    <t>Trạm Y tế xã Nhơn Mỹ</t>
  </si>
  <si>
    <t>Trạm Y tế xã Thới An Hội</t>
  </si>
  <si>
    <t>Trạm Y tế xã Trinh Phú</t>
  </si>
  <si>
    <t>Trạm Y tế xã Ba Trinh</t>
  </si>
  <si>
    <t>Trạm Y tế xã Đại Hải</t>
  </si>
  <si>
    <t>Trạm Y tế xã Kế an</t>
  </si>
  <si>
    <t>Trạm Y tế xã Kế Thành</t>
  </si>
  <si>
    <t>Trạm Y tế xã An Mỹ</t>
  </si>
  <si>
    <t>Trạm Y tế thị trấn Trần Đề</t>
  </si>
  <si>
    <t>Trạm Y tế thị trấn Lịch Hội thượng</t>
  </si>
  <si>
    <t>Trạm Y tế xã Lịch Hội thượng</t>
  </si>
  <si>
    <t>Trạm Y tế xã Trung Bình</t>
  </si>
  <si>
    <t>Trạm Y tế xã Đại Ân 2</t>
  </si>
  <si>
    <t>Trạm Y tế xã Liêu Tú</t>
  </si>
  <si>
    <t>Trạm Y tế xã Viên Bình</t>
  </si>
  <si>
    <t>Trạm Y tế xã Viên An</t>
  </si>
  <si>
    <t>Trạm Y tế xã Tài Văn</t>
  </si>
  <si>
    <t>Trạm Y tế xã Thạnh Thới An</t>
  </si>
  <si>
    <t>Trạm Y tế xã Thạnh Thới Thuận</t>
  </si>
  <si>
    <t>TRUNG TÂM Y TẾ HUYỆN LONG PHÚ</t>
  </si>
  <si>
    <t>TRUNG TÂM Y TẾ HUYỆN TRẦN ĐỀ</t>
  </si>
  <si>
    <t>- CDNN tối thiểu: Bác sĩ hạng III; Kỹ thuật y hạng III hoặc tương đương.
- CDNN tối đa: Bác sĩ chính hạng II; Kỹ thuật y hạng II hoặc tương đương.</t>
  </si>
  <si>
    <t>- CDNN tối thiểu: Bác sĩ hạng III hoặc tương đương.
- CDNN tối đa: Bác sĩ cao cấp hạng I hoặc tương đương.</t>
  </si>
  <si>
    <t>- CDNN tối thiểu: Bác sĩ hạng III; Điều dưỡng hạng III hoặc tương đương.
- CDNN tối đa: Bác sĩ chính hạng II; Điều dưỡng hạng II hoặc tương đương.</t>
  </si>
  <si>
    <t>Giám đốc Bệnh viện</t>
  </si>
  <si>
    <t>Phó Giám đốc Bệnh viện</t>
  </si>
  <si>
    <t>Giám đốc Trung tâm</t>
  </si>
  <si>
    <t>Phó Giám đốc Trung tâm</t>
  </si>
  <si>
    <t>Trưởng khoa bệnh viện</t>
  </si>
  <si>
    <t>Phó Trưởng khoa bệnh viện</t>
  </si>
  <si>
    <t>Trưởng phòng và chức vụ tương đương của bệnh viện</t>
  </si>
  <si>
    <t>Phó Trưởng phòng và chức vụ tương đương của bệnh viện</t>
  </si>
  <si>
    <t>Hộ sinh trưởng</t>
  </si>
  <si>
    <t>Điều dưỡng trưởng</t>
  </si>
  <si>
    <t>Kỹ thuật y trưởng</t>
  </si>
  <si>
    <t>Trưởng khoa, phòng thuộc Trung tâm</t>
  </si>
  <si>
    <t>Phó Trưởng khoa, phòng thuộc Trung tâm</t>
  </si>
  <si>
    <t>- CDNN tối thiểu: Hạng III hoặc tương đương.
- CDNN tối đa: Hạng I hoặc tương đương.</t>
  </si>
  <si>
    <t>Trưởng Trạm Y tế</t>
  </si>
  <si>
    <t>Phó Trưởng Trạm Y tế</t>
  </si>
  <si>
    <t>NHÓM LÃNH ĐẠO, QUẢN LÝ: 17 VỊ TRÍ</t>
  </si>
  <si>
    <t>NHÓM HỖ TRỢ, PHỤC VỤ: 05 VỊ TRÍ</t>
  </si>
  <si>
    <t>Trưởng phòng khám đa khoa/chuyên khoa thuộc Trung tâm</t>
  </si>
  <si>
    <t>Phó Trưởng phòng khám đa khoa/chuyên khoa thuộc Trung tâm</t>
  </si>
  <si>
    <t>NHÓM CHỨC DANH NGHỀ NGHIỆP CHUYÊN NGÀNH: 33 VỊ TRÍ</t>
  </si>
  <si>
    <t>NHÓM CHỨC DANH NGHỀ NGHIỆP CHUYÊN MÔN DÙNG CHUNG: 22 VỊ TRÍ</t>
  </si>
  <si>
    <t xml:space="preserve">TỔNG CỘNG: 77 VỊ TRÍ </t>
  </si>
  <si>
    <t>(Kèm theo Quyết định số              /QĐ-UBND ngày        /3/2024 
của Ủy ban nhân dân tỉnh Sóc Trăng)</t>
  </si>
  <si>
    <t>PHỤ LỤC II
DANH MỤC VỊ TRÍ VIỆC LÀM TƯƠNG ỨNG VỚI CHỨC DANH NGHỀ NGHIỆP VIÊN CHỨC
VÀ SỐ LƯỢNG NGƯỜI LÀM VIỆC TRONG CÁC ĐƠN VỊ SỰ NGHIỆP CÔNG LẬP
TRỰC THUỘC SỞ Y TẾ TỈNH SÓC TRĂNG</t>
  </si>
  <si>
    <t>STT</t>
  </si>
  <si>
    <t>PHỤ LỤC III
DANH MỤC VỊ TRÍ VIỆC LÀM TƯƠNG ỨNG VỚI CHỨC DANH NGHỀ NGHIỆP VIÊN CHỨC
VÀ SỐ LƯỢNG NGƯỜI LÀM VIỆC TẠI CÁC TRẠM Y TẾ XÃ, PHƯỜNG, THỊ TRẤN
TRỰC THUỘC TRUNG TÂM Y TẾ THÀNH PHỐ SÓC TRĂNG, HUYỆN CÙ LAO DUNG, 
HUYỆN KẾ SÁCH, HUYỆN LONG PHÚ, HUYỆN TRẦN ĐỀ</t>
  </si>
  <si>
    <t>PHỤ LỤC I
KHUNG DANH MỤC VỊ TRÍ VIỆC LÀM TRONG CÁC ĐƠN VỊ SỰ NGHIỆP CÔNG LẬP
TRỰC THUỘC SỞ Y TẾ TỈNH SÓC TRĂNG</t>
  </si>
  <si>
    <t>TRUNG TÂM KIỂM SOÁT BỆNH TẬT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</si>
</sst>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00_);_(&quot;$&quot;* \(#,##0.00\);_(&quot;$&quot;* &quot;-&quot;&quot;?&quot;&quot;?&quot;_);_(@_)"/>
    <numFmt numFmtId="181" formatCode="_(* #,##0.00_);_(* \(#,##0.00\);_(* &quot;-&quot;&quot;?&quot;&quot;?&quot;_);_(@_)"/>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quot;?&quot;&quot;?&quot;_);_(@_)"/>
    <numFmt numFmtId="187" formatCode="_(* #,##0_);_(* \(#,##0\);_(* &quot;-&quot;&quot;?&quot;&quot;?&quot;_);_(@_)"/>
    <numFmt numFmtId="188" formatCode="[$-409]dddd\,\ mmmm\ d\,\ yyyy"/>
    <numFmt numFmtId="189" formatCode="[$-409]h:mm:ss\ AM/PM"/>
  </numFmts>
  <fonts count="51">
    <font>
      <sz val="10"/>
      <name val="Arial"/>
      <family val="0"/>
    </font>
    <font>
      <b/>
      <sz val="13"/>
      <name val="Times New Roman"/>
      <family val="1"/>
    </font>
    <font>
      <sz val="13"/>
      <name val="Times New Roman"/>
      <family val="1"/>
    </font>
    <font>
      <i/>
      <sz val="13"/>
      <name val="Times New Roman"/>
      <family val="1"/>
    </font>
    <font>
      <b/>
      <i/>
      <sz val="13"/>
      <name val="Times New Roman"/>
      <family val="1"/>
    </font>
    <font>
      <i/>
      <sz val="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0"/>
      <color indexed="20"/>
      <name val="Arial"/>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3"/>
      <color indexed="10"/>
      <name val="Times New Roman"/>
      <family val="1"/>
    </font>
    <font>
      <b/>
      <i/>
      <sz val="13"/>
      <color indexed="8"/>
      <name val="Times New Roman"/>
      <family val="1"/>
    </font>
    <font>
      <sz val="13"/>
      <color indexed="8"/>
      <name val="Times New Roman"/>
      <family val="1"/>
    </font>
    <font>
      <sz val="8"/>
      <name val="Segoe UI"/>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0"/>
      <color theme="11"/>
      <name val="Arial"/>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3"/>
      <color rgb="FFFF0000"/>
      <name val="Times New Roman"/>
      <family val="1"/>
    </font>
    <font>
      <b/>
      <i/>
      <sz val="13"/>
      <color theme="1"/>
      <name val="Times New Roman"/>
      <family val="1"/>
    </font>
    <font>
      <sz val="13"/>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81"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xf>
    <xf numFmtId="49" fontId="2" fillId="0" borderId="0" xfId="0" applyNumberFormat="1" applyFont="1" applyAlignment="1">
      <alignment horizontal="lef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0" xfId="0" applyFont="1" applyAlignment="1">
      <alignment vertical="top"/>
    </xf>
    <xf numFmtId="0" fontId="2" fillId="0" borderId="0" xfId="0" applyFont="1" applyAlignment="1">
      <alignment vertical="top"/>
    </xf>
    <xf numFmtId="3" fontId="1" fillId="0" borderId="10" xfId="0" applyNumberFormat="1" applyFont="1" applyBorder="1" applyAlignment="1">
      <alignment horizontal="center" vertical="center" wrapText="1"/>
    </xf>
    <xf numFmtId="0" fontId="2" fillId="0" borderId="0" xfId="0" applyFont="1" applyAlignment="1">
      <alignment vertical="justify" wrapText="1"/>
    </xf>
    <xf numFmtId="0" fontId="2" fillId="0" borderId="0" xfId="0" applyFont="1" applyAlignment="1">
      <alignment horizontal="center" vertical="justify" wrapText="1"/>
    </xf>
    <xf numFmtId="0" fontId="2" fillId="0" borderId="0" xfId="0" applyFont="1" applyAlignment="1">
      <alignment horizontal="left" vertical="justify" wrapText="1"/>
    </xf>
    <xf numFmtId="0" fontId="48" fillId="0" borderId="0" xfId="0" applyFont="1" applyAlignment="1">
      <alignment horizontal="justify" vertical="top"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0" xfId="0" applyFont="1" applyAlignment="1">
      <alignment/>
    </xf>
    <xf numFmtId="0" fontId="4" fillId="0" borderId="0" xfId="0" applyFont="1" applyAlignment="1">
      <alignment vertical="top"/>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0" xfId="0" applyFont="1" applyAlignment="1">
      <alignment horizontal="center"/>
    </xf>
    <xf numFmtId="0" fontId="2" fillId="32" borderId="0" xfId="0" applyFont="1" applyFill="1" applyAlignment="1">
      <alignment vertical="top"/>
    </xf>
    <xf numFmtId="0" fontId="4" fillId="32" borderId="0" xfId="0" applyFont="1" applyFill="1" applyAlignment="1">
      <alignment vertical="top"/>
    </xf>
    <xf numFmtId="0" fontId="2" fillId="32" borderId="0" xfId="0" applyFont="1" applyFill="1" applyAlignment="1">
      <alignment horizontal="justify" vertical="top" wrapText="1"/>
    </xf>
    <xf numFmtId="0" fontId="1" fillId="32" borderId="0" xfId="0" applyFont="1" applyFill="1" applyAlignment="1">
      <alignment vertical="top"/>
    </xf>
    <xf numFmtId="0" fontId="2" fillId="32" borderId="0" xfId="0" applyFont="1" applyFill="1" applyAlignment="1">
      <alignment/>
    </xf>
    <xf numFmtId="0" fontId="3" fillId="32" borderId="0" xfId="0" applyNumberFormat="1" applyFont="1" applyFill="1" applyAlignment="1">
      <alignment horizontal="center" vertical="center"/>
    </xf>
    <xf numFmtId="49" fontId="2" fillId="32" borderId="0" xfId="0" applyNumberFormat="1" applyFont="1" applyFill="1" applyAlignment="1">
      <alignment horizontal="left"/>
    </xf>
    <xf numFmtId="3" fontId="48" fillId="32" borderId="0" xfId="0" applyNumberFormat="1" applyFont="1" applyFill="1" applyAlignment="1">
      <alignment horizontal="center"/>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2" fillId="32" borderId="10" xfId="0" applyFont="1" applyFill="1" applyBorder="1" applyAlignment="1">
      <alignment horizontal="center" vertical="center"/>
    </xf>
    <xf numFmtId="0" fontId="2" fillId="32" borderId="0" xfId="0" applyFont="1" applyFill="1" applyAlignment="1">
      <alignment/>
    </xf>
    <xf numFmtId="0" fontId="2" fillId="32" borderId="0" xfId="0" applyFont="1" applyFill="1" applyBorder="1" applyAlignment="1">
      <alignment horizontal="justify" vertical="top" wrapText="1"/>
    </xf>
    <xf numFmtId="0" fontId="1" fillId="32" borderId="0" xfId="0" applyFont="1" applyFill="1" applyAlignment="1">
      <alignment horizontal="justify" vertical="top" wrapText="1"/>
    </xf>
    <xf numFmtId="0" fontId="1" fillId="32" borderId="0" xfId="0" applyFont="1" applyFill="1" applyBorder="1" applyAlignment="1">
      <alignment horizontal="justify" vertical="top" wrapText="1"/>
    </xf>
    <xf numFmtId="0" fontId="2" fillId="32" borderId="0" xfId="0" applyFont="1" applyFill="1" applyAlignment="1">
      <alignment horizontal="center" vertical="top" wrapText="1"/>
    </xf>
    <xf numFmtId="0" fontId="49" fillId="32" borderId="0" xfId="0" applyFont="1" applyFill="1" applyAlignment="1">
      <alignment vertical="top"/>
    </xf>
    <xf numFmtId="0" fontId="50" fillId="32" borderId="0" xfId="0" applyFont="1" applyFill="1" applyAlignment="1">
      <alignment horizontal="justify" vertical="top" wrapText="1"/>
    </xf>
    <xf numFmtId="0" fontId="2" fillId="32" borderId="0" xfId="0" applyNumberFormat="1" applyFont="1" applyFill="1" applyAlignment="1">
      <alignment horizontal="center"/>
    </xf>
    <xf numFmtId="3" fontId="2" fillId="0" borderId="0" xfId="0" applyNumberFormat="1" applyFont="1" applyAlignment="1">
      <alignment horizontal="center"/>
    </xf>
    <xf numFmtId="0" fontId="5"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5" fillId="32" borderId="0" xfId="0" applyFont="1" applyFill="1" applyAlignment="1">
      <alignment/>
    </xf>
    <xf numFmtId="0" fontId="2" fillId="0" borderId="0" xfId="0" applyFont="1" applyAlignment="1">
      <alignment horizontal="justify" vertical="top" wrapText="1"/>
    </xf>
    <xf numFmtId="0" fontId="1" fillId="0" borderId="0" xfId="0" applyFont="1" applyAlignment="1">
      <alignment horizontal="justify" vertical="top" wrapText="1"/>
    </xf>
    <xf numFmtId="0" fontId="1" fillId="0" borderId="10" xfId="0" applyFont="1" applyBorder="1" applyAlignment="1">
      <alignment horizontal="left" vertical="center" wrapText="1"/>
    </xf>
    <xf numFmtId="0" fontId="1" fillId="0" borderId="10" xfId="0" applyFont="1" applyBorder="1" applyAlignment="1">
      <alignment vertical="center"/>
    </xf>
    <xf numFmtId="49" fontId="1"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quotePrefix="1">
      <alignment horizontal="left" vertical="center" wrapText="1"/>
    </xf>
    <xf numFmtId="49" fontId="2" fillId="32" borderId="10" xfId="0" applyNumberFormat="1" applyFont="1" applyFill="1" applyBorder="1" applyAlignment="1" quotePrefix="1">
      <alignment horizontal="left" vertical="center" wrapText="1"/>
    </xf>
    <xf numFmtId="49" fontId="2" fillId="0" borderId="10" xfId="0" applyNumberFormat="1" applyFont="1" applyBorder="1" applyAlignment="1">
      <alignment horizontal="left" vertical="center" wrapText="1"/>
    </xf>
    <xf numFmtId="0" fontId="2" fillId="32" borderId="10" xfId="0" applyFont="1" applyFill="1" applyBorder="1" applyAlignment="1">
      <alignment horizontal="justify" vertical="center"/>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vertical="center"/>
    </xf>
    <xf numFmtId="0" fontId="1"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49" fontId="2" fillId="0" borderId="11" xfId="0" applyNumberFormat="1" applyFont="1" applyBorder="1" applyAlignment="1" quotePrefix="1">
      <alignment horizontal="left" vertical="center" wrapText="1"/>
    </xf>
    <xf numFmtId="49" fontId="2" fillId="32" borderId="10" xfId="0" applyNumberFormat="1" applyFont="1" applyFill="1" applyBorder="1" applyAlignment="1">
      <alignment horizontal="left" vertical="center" wrapText="1"/>
    </xf>
    <xf numFmtId="0" fontId="1" fillId="32" borderId="10" xfId="0" applyFont="1" applyFill="1" applyBorder="1" applyAlignment="1">
      <alignment horizontal="left" vertical="center"/>
    </xf>
    <xf numFmtId="0" fontId="1" fillId="32" borderId="10" xfId="0" applyFont="1" applyFill="1" applyBorder="1" applyAlignment="1">
      <alignment vertical="center" wrapText="1"/>
    </xf>
    <xf numFmtId="49" fontId="1" fillId="32" borderId="10" xfId="0" applyNumberFormat="1" applyFont="1" applyFill="1" applyBorder="1" applyAlignment="1">
      <alignment horizontal="left" vertical="center" wrapText="1"/>
    </xf>
    <xf numFmtId="0"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xf>
    <xf numFmtId="3" fontId="1" fillId="32" borderId="10" xfId="0" applyNumberFormat="1" applyFont="1" applyFill="1" applyBorder="1" applyAlignment="1">
      <alignment horizontal="center" vertical="center"/>
    </xf>
    <xf numFmtId="0" fontId="2" fillId="32" borderId="10" xfId="0"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4" fillId="32" borderId="10" xfId="0" applyFont="1" applyFill="1" applyBorder="1" applyAlignment="1">
      <alignment vertical="center"/>
    </xf>
    <xf numFmtId="0" fontId="2" fillId="32" borderId="10" xfId="0" applyNumberFormat="1" applyFont="1" applyFill="1" applyBorder="1" applyAlignment="1">
      <alignment horizontal="center" vertical="center" wrapText="1"/>
    </xf>
    <xf numFmtId="49" fontId="1" fillId="32" borderId="10" xfId="0" applyNumberFormat="1" applyFont="1" applyFill="1" applyBorder="1" applyAlignment="1" quotePrefix="1">
      <alignment horizontal="left" vertical="center" wrapText="1"/>
    </xf>
    <xf numFmtId="0" fontId="4" fillId="32" borderId="1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center"/>
    </xf>
    <xf numFmtId="3" fontId="2" fillId="32" borderId="10" xfId="0" applyNumberFormat="1" applyFont="1" applyFill="1" applyBorder="1" applyAlignment="1">
      <alignment horizontal="center" vertical="center"/>
    </xf>
    <xf numFmtId="0" fontId="4" fillId="32" borderId="10" xfId="0" applyFont="1" applyFill="1" applyBorder="1" applyAlignment="1">
      <alignment vertical="center" wrapText="1"/>
    </xf>
    <xf numFmtId="49" fontId="4" fillId="32" borderId="10" xfId="0" applyNumberFormat="1" applyFont="1" applyFill="1" applyBorder="1" applyAlignment="1">
      <alignment horizontal="left" vertical="center" wrapText="1"/>
    </xf>
    <xf numFmtId="3" fontId="4"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49" fontId="4" fillId="32" borderId="10" xfId="0" applyNumberFormat="1" applyFont="1" applyFill="1" applyBorder="1" applyAlignment="1" quotePrefix="1">
      <alignment horizontal="left" vertical="center" wrapText="1"/>
    </xf>
    <xf numFmtId="0" fontId="49" fillId="32" borderId="10" xfId="0" applyNumberFormat="1" applyFont="1" applyFill="1" applyBorder="1" applyAlignment="1">
      <alignment horizontal="center" vertical="center" wrapText="1"/>
    </xf>
    <xf numFmtId="0" fontId="49" fillId="32" borderId="10" xfId="0" applyFont="1" applyFill="1" applyBorder="1" applyAlignment="1">
      <alignment vertical="center"/>
    </xf>
    <xf numFmtId="49" fontId="49" fillId="32" borderId="10" xfId="0" applyNumberFormat="1" applyFont="1" applyFill="1" applyBorder="1" applyAlignment="1" quotePrefix="1">
      <alignment horizontal="left" vertical="center" wrapText="1"/>
    </xf>
    <xf numFmtId="3" fontId="49" fillId="32" borderId="10" xfId="0" applyNumberFormat="1" applyFont="1" applyFill="1" applyBorder="1" applyAlignment="1">
      <alignment horizontal="center" vertical="center" wrapText="1"/>
    </xf>
    <xf numFmtId="0" fontId="50" fillId="32" borderId="10" xfId="0" applyNumberFormat="1" applyFont="1" applyFill="1" applyBorder="1" applyAlignment="1">
      <alignment horizontal="center" vertical="center" wrapText="1"/>
    </xf>
    <xf numFmtId="0" fontId="50" fillId="32" borderId="10" xfId="0" applyFont="1" applyFill="1" applyBorder="1" applyAlignment="1">
      <alignment vertical="center" wrapText="1"/>
    </xf>
    <xf numFmtId="3" fontId="50" fillId="32" borderId="10" xfId="0" applyNumberFormat="1" applyFont="1" applyFill="1" applyBorder="1" applyAlignment="1">
      <alignment horizontal="center" vertical="center" wrapText="1"/>
    </xf>
    <xf numFmtId="49" fontId="4" fillId="32" borderId="10" xfId="0" applyNumberFormat="1" applyFont="1" applyFill="1" applyBorder="1" applyAlignment="1" quotePrefix="1">
      <alignment horizontal="left" vertical="center"/>
    </xf>
    <xf numFmtId="3" fontId="4" fillId="32" borderId="10"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left" vertical="center"/>
    </xf>
    <xf numFmtId="49" fontId="1" fillId="0" borderId="10" xfId="0" applyNumberFormat="1" applyFont="1" applyBorder="1" applyAlignment="1">
      <alignment horizontal="left" vertical="center"/>
    </xf>
    <xf numFmtId="3" fontId="1"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49" fontId="4" fillId="0" borderId="10" xfId="0" applyNumberFormat="1" applyFont="1" applyBorder="1" applyAlignment="1" quotePrefix="1">
      <alignment horizontal="left" vertical="center" wrapText="1"/>
    </xf>
    <xf numFmtId="3" fontId="4"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4" fillId="0" borderId="10" xfId="0" applyFont="1" applyBorder="1" applyAlignment="1">
      <alignment vertical="center"/>
    </xf>
    <xf numFmtId="49" fontId="4" fillId="0" borderId="10" xfId="0" applyNumberFormat="1" applyFont="1" applyBorder="1" applyAlignment="1" quotePrefix="1">
      <alignment horizontal="left" vertical="center"/>
    </xf>
    <xf numFmtId="3" fontId="4" fillId="0" borderId="10" xfId="0" applyNumberFormat="1" applyFont="1" applyBorder="1" applyAlignment="1">
      <alignment horizontal="center" vertical="center"/>
    </xf>
    <xf numFmtId="0" fontId="1" fillId="32" borderId="10" xfId="0" applyFont="1" applyFill="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32" borderId="1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0" xfId="0" applyFont="1" applyFill="1" applyAlignment="1">
      <alignment horizontal="center" vertical="center" wrapText="1"/>
    </xf>
    <xf numFmtId="0" fontId="3" fillId="32" borderId="0" xfId="0" applyFont="1" applyFill="1" applyAlignment="1">
      <alignment horizontal="center" vertical="center" wrapText="1"/>
    </xf>
    <xf numFmtId="0" fontId="3" fillId="32" borderId="0" xfId="0" applyFont="1" applyFill="1" applyAlignment="1">
      <alignment horizontal="center" vertical="center"/>
    </xf>
    <xf numFmtId="3" fontId="2" fillId="32" borderId="10" xfId="0" applyNumberFormat="1" applyFont="1" applyFill="1" applyBorder="1" applyAlignment="1">
      <alignment horizontal="center" vertical="center"/>
    </xf>
    <xf numFmtId="3" fontId="2" fillId="32" borderId="12" xfId="0" applyNumberFormat="1" applyFont="1" applyFill="1" applyBorder="1" applyAlignment="1">
      <alignment horizontal="center" vertical="center" wrapText="1"/>
    </xf>
    <xf numFmtId="3" fontId="2" fillId="32"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1962150</xdr:colOff>
      <xdr:row>2</xdr:row>
      <xdr:rowOff>38100</xdr:rowOff>
    </xdr:from>
    <xdr:to>
      <xdr:col>2</xdr:col>
      <xdr:colOff>1181100</xdr:colOff>
      <xdr:row>2</xdr:row>
      <xdr:rowOff>38100</xdr:rowOff>
    </xdr:to>
    <xdr:sp>
      <xdr:nvSpPr>
        <xdr:cNvPr id="1" name="Straight Connector 3"/>
        <xdr:cNvSpPr>
          <a:spLocks/>
        </xdr:cNvSpPr>
      </xdr:nvSpPr>
      <xdr:spPr>
        <a:xfrm>
          <a:off x="2362200" y="1171575"/>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2</xdr:row>
      <xdr:rowOff>19050</xdr:rowOff>
    </xdr:from>
    <xdr:to>
      <xdr:col>2</xdr:col>
      <xdr:colOff>1619250</xdr:colOff>
      <xdr:row>2</xdr:row>
      <xdr:rowOff>19050</xdr:rowOff>
    </xdr:to>
    <xdr:sp>
      <xdr:nvSpPr>
        <xdr:cNvPr id="1" name="Straight Connector 3"/>
        <xdr:cNvSpPr>
          <a:spLocks/>
        </xdr:cNvSpPr>
      </xdr:nvSpPr>
      <xdr:spPr>
        <a:xfrm>
          <a:off x="2600325" y="1314450"/>
          <a:ext cx="2209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2181225</xdr:colOff>
      <xdr:row>2</xdr:row>
      <xdr:rowOff>0</xdr:rowOff>
    </xdr:from>
    <xdr:to>
      <xdr:col>2</xdr:col>
      <xdr:colOff>1343025</xdr:colOff>
      <xdr:row>2</xdr:row>
      <xdr:rowOff>0</xdr:rowOff>
    </xdr:to>
    <xdr:sp>
      <xdr:nvSpPr>
        <xdr:cNvPr id="1" name="Straight Connector 3"/>
        <xdr:cNvSpPr>
          <a:spLocks/>
        </xdr:cNvSpPr>
      </xdr:nvSpPr>
      <xdr:spPr>
        <a:xfrm>
          <a:off x="2800350" y="1514475"/>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8"/>
  <sheetViews>
    <sheetView zoomScaleSheetLayoutView="90" workbookViewId="0" topLeftCell="A67">
      <selection activeCell="A2" sqref="A2:C2"/>
    </sheetView>
  </sheetViews>
  <sheetFormatPr defaultColWidth="9.140625" defaultRowHeight="12.75"/>
  <cols>
    <col min="1" max="1" width="6.00390625" style="1" customWidth="1"/>
    <col min="2" max="2" width="41.421875" style="1" customWidth="1"/>
    <col min="3" max="3" width="54.7109375" style="4" customWidth="1"/>
    <col min="4" max="16384" width="9.140625" style="1" customWidth="1"/>
  </cols>
  <sheetData>
    <row r="1" spans="1:3" ht="55.5" customHeight="1">
      <c r="A1" s="118" t="s">
        <v>500</v>
      </c>
      <c r="B1" s="118"/>
      <c r="C1" s="118"/>
    </row>
    <row r="2" spans="1:3" s="2" customFormat="1" ht="33.75" customHeight="1">
      <c r="A2" s="119" t="s">
        <v>496</v>
      </c>
      <c r="B2" s="120"/>
      <c r="C2" s="120"/>
    </row>
    <row r="3" ht="16.5">
      <c r="A3" s="3"/>
    </row>
    <row r="4" spans="1:3" ht="48" customHeight="1">
      <c r="A4" s="5" t="s">
        <v>498</v>
      </c>
      <c r="B4" s="5" t="s">
        <v>7</v>
      </c>
      <c r="C4" s="6" t="s">
        <v>9</v>
      </c>
    </row>
    <row r="5" spans="1:3" s="19" customFormat="1" ht="24.75" customHeight="1">
      <c r="A5" s="17">
        <v>1</v>
      </c>
      <c r="B5" s="17">
        <v>2</v>
      </c>
      <c r="C5" s="18" t="s">
        <v>4</v>
      </c>
    </row>
    <row r="6" spans="1:3" s="7" customFormat="1" ht="31.5" customHeight="1">
      <c r="A6" s="5"/>
      <c r="B6" s="54" t="s">
        <v>495</v>
      </c>
      <c r="C6" s="6"/>
    </row>
    <row r="7" spans="1:3" s="7" customFormat="1" ht="34.5" customHeight="1">
      <c r="A7" s="5" t="s">
        <v>1</v>
      </c>
      <c r="B7" s="55" t="s">
        <v>489</v>
      </c>
      <c r="C7" s="56"/>
    </row>
    <row r="8" spans="1:3" s="8" customFormat="1" ht="40.5" customHeight="1">
      <c r="A8" s="57">
        <v>1</v>
      </c>
      <c r="B8" s="58" t="s">
        <v>473</v>
      </c>
      <c r="C8" s="59" t="s">
        <v>486</v>
      </c>
    </row>
    <row r="9" spans="1:3" s="8" customFormat="1" ht="40.5" customHeight="1">
      <c r="A9" s="57">
        <v>2</v>
      </c>
      <c r="B9" s="58" t="s">
        <v>474</v>
      </c>
      <c r="C9" s="59" t="s">
        <v>486</v>
      </c>
    </row>
    <row r="10" spans="1:3" s="8" customFormat="1" ht="40.5" customHeight="1">
      <c r="A10" s="57">
        <v>3</v>
      </c>
      <c r="B10" s="58" t="s">
        <v>475</v>
      </c>
      <c r="C10" s="59" t="s">
        <v>486</v>
      </c>
    </row>
    <row r="11" spans="1:3" s="8" customFormat="1" ht="40.5" customHeight="1">
      <c r="A11" s="57">
        <v>4</v>
      </c>
      <c r="B11" s="58" t="s">
        <v>476</v>
      </c>
      <c r="C11" s="59" t="s">
        <v>486</v>
      </c>
    </row>
    <row r="12" spans="1:3" s="8" customFormat="1" ht="42" customHeight="1">
      <c r="A12" s="57">
        <v>5</v>
      </c>
      <c r="B12" s="58" t="s">
        <v>479</v>
      </c>
      <c r="C12" s="59" t="s">
        <v>52</v>
      </c>
    </row>
    <row r="13" spans="1:3" s="8" customFormat="1" ht="42" customHeight="1">
      <c r="A13" s="57">
        <v>6</v>
      </c>
      <c r="B13" s="58" t="s">
        <v>480</v>
      </c>
      <c r="C13" s="59" t="s">
        <v>52</v>
      </c>
    </row>
    <row r="14" spans="1:3" s="8" customFormat="1" ht="42" customHeight="1">
      <c r="A14" s="57">
        <v>7</v>
      </c>
      <c r="B14" s="58" t="s">
        <v>477</v>
      </c>
      <c r="C14" s="59" t="s">
        <v>52</v>
      </c>
    </row>
    <row r="15" spans="1:3" s="8" customFormat="1" ht="42" customHeight="1">
      <c r="A15" s="57">
        <v>8</v>
      </c>
      <c r="B15" s="58" t="s">
        <v>478</v>
      </c>
      <c r="C15" s="59" t="s">
        <v>52</v>
      </c>
    </row>
    <row r="16" spans="1:3" s="8" customFormat="1" ht="42" customHeight="1">
      <c r="A16" s="57">
        <v>9</v>
      </c>
      <c r="B16" s="58" t="s">
        <v>484</v>
      </c>
      <c r="C16" s="59" t="s">
        <v>52</v>
      </c>
    </row>
    <row r="17" spans="1:3" s="8" customFormat="1" ht="42" customHeight="1">
      <c r="A17" s="57">
        <v>10</v>
      </c>
      <c r="B17" s="58" t="s">
        <v>485</v>
      </c>
      <c r="C17" s="59" t="s">
        <v>52</v>
      </c>
    </row>
    <row r="18" spans="1:3" s="8" customFormat="1" ht="42" customHeight="1">
      <c r="A18" s="57">
        <v>11</v>
      </c>
      <c r="B18" s="58" t="s">
        <v>491</v>
      </c>
      <c r="C18" s="59" t="s">
        <v>52</v>
      </c>
    </row>
    <row r="19" spans="1:3" s="8" customFormat="1" ht="42" customHeight="1">
      <c r="A19" s="57">
        <v>12</v>
      </c>
      <c r="B19" s="58" t="s">
        <v>492</v>
      </c>
      <c r="C19" s="59" t="s">
        <v>52</v>
      </c>
    </row>
    <row r="20" spans="1:3" s="8" customFormat="1" ht="42" customHeight="1">
      <c r="A20" s="57">
        <v>13</v>
      </c>
      <c r="B20" s="58" t="s">
        <v>481</v>
      </c>
      <c r="C20" s="60" t="s">
        <v>220</v>
      </c>
    </row>
    <row r="21" spans="1:3" s="8" customFormat="1" ht="42" customHeight="1">
      <c r="A21" s="57">
        <v>14</v>
      </c>
      <c r="B21" s="58" t="s">
        <v>482</v>
      </c>
      <c r="C21" s="60" t="s">
        <v>72</v>
      </c>
    </row>
    <row r="22" spans="1:3" s="8" customFormat="1" ht="42" customHeight="1">
      <c r="A22" s="57">
        <v>15</v>
      </c>
      <c r="B22" s="58" t="s">
        <v>483</v>
      </c>
      <c r="C22" s="60" t="s">
        <v>73</v>
      </c>
    </row>
    <row r="23" spans="1:3" s="8" customFormat="1" ht="42" customHeight="1">
      <c r="A23" s="57">
        <v>16</v>
      </c>
      <c r="B23" s="58" t="s">
        <v>487</v>
      </c>
      <c r="C23" s="59" t="s">
        <v>52</v>
      </c>
    </row>
    <row r="24" spans="1:3" s="8" customFormat="1" ht="42" customHeight="1">
      <c r="A24" s="57">
        <v>17</v>
      </c>
      <c r="B24" s="58" t="s">
        <v>488</v>
      </c>
      <c r="C24" s="59" t="s">
        <v>52</v>
      </c>
    </row>
    <row r="25" spans="1:3" s="8" customFormat="1" ht="33.75" customHeight="1">
      <c r="A25" s="5" t="s">
        <v>2</v>
      </c>
      <c r="B25" s="55" t="s">
        <v>493</v>
      </c>
      <c r="C25" s="61"/>
    </row>
    <row r="26" spans="1:3" s="7" customFormat="1" ht="43.5" customHeight="1">
      <c r="A26" s="57">
        <v>18</v>
      </c>
      <c r="B26" s="62" t="s">
        <v>113</v>
      </c>
      <c r="C26" s="63" t="s">
        <v>45</v>
      </c>
    </row>
    <row r="27" spans="1:3" s="7" customFormat="1" ht="31.5" customHeight="1">
      <c r="A27" s="57">
        <v>19</v>
      </c>
      <c r="B27" s="62" t="s">
        <v>114</v>
      </c>
      <c r="C27" s="63" t="s">
        <v>46</v>
      </c>
    </row>
    <row r="28" spans="1:3" s="26" customFormat="1" ht="31.5" customHeight="1">
      <c r="A28" s="57">
        <v>20</v>
      </c>
      <c r="B28" s="63" t="s">
        <v>168</v>
      </c>
      <c r="C28" s="63" t="s">
        <v>45</v>
      </c>
    </row>
    <row r="29" spans="1:3" s="26" customFormat="1" ht="31.5" customHeight="1">
      <c r="A29" s="57">
        <v>21</v>
      </c>
      <c r="B29" s="63" t="s">
        <v>169</v>
      </c>
      <c r="C29" s="63" t="s">
        <v>46</v>
      </c>
    </row>
    <row r="30" spans="1:3" s="7" customFormat="1" ht="31.5" customHeight="1">
      <c r="A30" s="57">
        <v>22</v>
      </c>
      <c r="B30" s="64" t="s">
        <v>90</v>
      </c>
      <c r="C30" s="64" t="s">
        <v>90</v>
      </c>
    </row>
    <row r="31" spans="1:3" s="7" customFormat="1" ht="31.5" customHeight="1">
      <c r="A31" s="57">
        <v>23</v>
      </c>
      <c r="B31" s="64" t="s">
        <v>91</v>
      </c>
      <c r="C31" s="64" t="s">
        <v>91</v>
      </c>
    </row>
    <row r="32" spans="1:3" s="41" customFormat="1" ht="31.5" customHeight="1">
      <c r="A32" s="57">
        <v>24</v>
      </c>
      <c r="B32" s="64" t="s">
        <v>182</v>
      </c>
      <c r="C32" s="64" t="s">
        <v>182</v>
      </c>
    </row>
    <row r="33" spans="1:3" s="40" customFormat="1" ht="31.5" customHeight="1">
      <c r="A33" s="57">
        <v>25</v>
      </c>
      <c r="B33" s="64" t="s">
        <v>183</v>
      </c>
      <c r="C33" s="64" t="s">
        <v>183</v>
      </c>
    </row>
    <row r="34" spans="1:3" s="7" customFormat="1" ht="31.5" customHeight="1">
      <c r="A34" s="57">
        <v>26</v>
      </c>
      <c r="B34" s="64" t="s">
        <v>98</v>
      </c>
      <c r="C34" s="64" t="s">
        <v>98</v>
      </c>
    </row>
    <row r="35" spans="1:3" s="7" customFormat="1" ht="31.5" customHeight="1">
      <c r="A35" s="57">
        <v>27</v>
      </c>
      <c r="B35" s="64" t="s">
        <v>99</v>
      </c>
      <c r="C35" s="64" t="s">
        <v>99</v>
      </c>
    </row>
    <row r="36" spans="1:3" s="7" customFormat="1" ht="31.5" customHeight="1">
      <c r="A36" s="57">
        <v>28</v>
      </c>
      <c r="B36" s="64" t="s">
        <v>100</v>
      </c>
      <c r="C36" s="64" t="s">
        <v>100</v>
      </c>
    </row>
    <row r="37" spans="1:3" s="7" customFormat="1" ht="31.5" customHeight="1">
      <c r="A37" s="57">
        <v>29</v>
      </c>
      <c r="B37" s="64" t="s">
        <v>93</v>
      </c>
      <c r="C37" s="64" t="s">
        <v>93</v>
      </c>
    </row>
    <row r="38" spans="1:3" s="7" customFormat="1" ht="31.5" customHeight="1">
      <c r="A38" s="57">
        <v>30</v>
      </c>
      <c r="B38" s="64" t="s">
        <v>92</v>
      </c>
      <c r="C38" s="64" t="s">
        <v>92</v>
      </c>
    </row>
    <row r="39" spans="1:3" s="40" customFormat="1" ht="26.25" customHeight="1">
      <c r="A39" s="57">
        <v>31</v>
      </c>
      <c r="B39" s="64" t="s">
        <v>94</v>
      </c>
      <c r="C39" s="64" t="s">
        <v>94</v>
      </c>
    </row>
    <row r="40" spans="1:3" s="40" customFormat="1" ht="31.5" customHeight="1">
      <c r="A40" s="57">
        <v>32</v>
      </c>
      <c r="B40" s="64" t="s">
        <v>184</v>
      </c>
      <c r="C40" s="64" t="s">
        <v>184</v>
      </c>
    </row>
    <row r="41" spans="1:3" s="40" customFormat="1" ht="31.5" customHeight="1">
      <c r="A41" s="57">
        <v>33</v>
      </c>
      <c r="B41" s="64" t="s">
        <v>185</v>
      </c>
      <c r="C41" s="64" t="s">
        <v>185</v>
      </c>
    </row>
    <row r="42" spans="1:3" s="40" customFormat="1" ht="31.5" customHeight="1">
      <c r="A42" s="57">
        <v>34</v>
      </c>
      <c r="B42" s="64" t="s">
        <v>186</v>
      </c>
      <c r="C42" s="64" t="s">
        <v>186</v>
      </c>
    </row>
    <row r="43" spans="1:3" s="7" customFormat="1" ht="31.5" customHeight="1">
      <c r="A43" s="57">
        <v>35</v>
      </c>
      <c r="B43" s="64" t="s">
        <v>95</v>
      </c>
      <c r="C43" s="64" t="s">
        <v>95</v>
      </c>
    </row>
    <row r="44" spans="1:3" s="7" customFormat="1" ht="31.5" customHeight="1">
      <c r="A44" s="57">
        <v>36</v>
      </c>
      <c r="B44" s="64" t="s">
        <v>96</v>
      </c>
      <c r="C44" s="64" t="s">
        <v>96</v>
      </c>
    </row>
    <row r="45" spans="1:3" s="7" customFormat="1" ht="31.5" customHeight="1">
      <c r="A45" s="57">
        <v>37</v>
      </c>
      <c r="B45" s="64" t="s">
        <v>97</v>
      </c>
      <c r="C45" s="64" t="s">
        <v>97</v>
      </c>
    </row>
    <row r="46" spans="1:3" s="7" customFormat="1" ht="31.5" customHeight="1">
      <c r="A46" s="57">
        <v>38</v>
      </c>
      <c r="B46" s="64" t="s">
        <v>116</v>
      </c>
      <c r="C46" s="64" t="s">
        <v>116</v>
      </c>
    </row>
    <row r="47" spans="1:3" s="7" customFormat="1" ht="31.5" customHeight="1">
      <c r="A47" s="57">
        <v>39</v>
      </c>
      <c r="B47" s="64" t="s">
        <v>117</v>
      </c>
      <c r="C47" s="64" t="s">
        <v>117</v>
      </c>
    </row>
    <row r="48" spans="1:3" s="7" customFormat="1" ht="31.5" customHeight="1">
      <c r="A48" s="57">
        <v>40</v>
      </c>
      <c r="B48" s="63" t="s">
        <v>312</v>
      </c>
      <c r="C48" s="63" t="s">
        <v>312</v>
      </c>
    </row>
    <row r="49" spans="1:3" s="7" customFormat="1" ht="31.5" customHeight="1">
      <c r="A49" s="57">
        <v>41</v>
      </c>
      <c r="B49" s="63" t="s">
        <v>170</v>
      </c>
      <c r="C49" s="63" t="s">
        <v>170</v>
      </c>
    </row>
    <row r="50" spans="1:3" s="24" customFormat="1" ht="31.5" customHeight="1">
      <c r="A50" s="57">
        <v>42</v>
      </c>
      <c r="B50" s="65" t="s">
        <v>238</v>
      </c>
      <c r="C50" s="65" t="s">
        <v>238</v>
      </c>
    </row>
    <row r="51" spans="1:3" s="24" customFormat="1" ht="31.5" customHeight="1">
      <c r="A51" s="57">
        <v>43</v>
      </c>
      <c r="B51" s="65" t="s">
        <v>237</v>
      </c>
      <c r="C51" s="65" t="s">
        <v>237</v>
      </c>
    </row>
    <row r="52" spans="1:3" s="24" customFormat="1" ht="31.5" customHeight="1">
      <c r="A52" s="57">
        <v>44</v>
      </c>
      <c r="B52" s="65" t="s">
        <v>239</v>
      </c>
      <c r="C52" s="65" t="s">
        <v>239</v>
      </c>
    </row>
    <row r="53" spans="1:3" s="7" customFormat="1" ht="31.5" customHeight="1">
      <c r="A53" s="57">
        <v>45</v>
      </c>
      <c r="B53" s="64" t="s">
        <v>101</v>
      </c>
      <c r="C53" s="64" t="s">
        <v>103</v>
      </c>
    </row>
    <row r="54" spans="1:3" s="7" customFormat="1" ht="31.5" customHeight="1">
      <c r="A54" s="57">
        <v>46</v>
      </c>
      <c r="B54" s="64" t="s">
        <v>102</v>
      </c>
      <c r="C54" s="64" t="s">
        <v>104</v>
      </c>
    </row>
    <row r="55" spans="1:3" s="26" customFormat="1" ht="31.5" customHeight="1">
      <c r="A55" s="57">
        <v>47</v>
      </c>
      <c r="B55" s="63" t="s">
        <v>53</v>
      </c>
      <c r="C55" s="63" t="s">
        <v>53</v>
      </c>
    </row>
    <row r="56" spans="1:3" s="7" customFormat="1" ht="31.5" customHeight="1">
      <c r="A56" s="57">
        <v>48</v>
      </c>
      <c r="B56" s="64" t="s">
        <v>437</v>
      </c>
      <c r="C56" s="64" t="s">
        <v>437</v>
      </c>
    </row>
    <row r="57" spans="1:3" s="7" customFormat="1" ht="31.5" customHeight="1">
      <c r="A57" s="57">
        <v>49</v>
      </c>
      <c r="B57" s="64" t="s">
        <v>309</v>
      </c>
      <c r="C57" s="64" t="s">
        <v>309</v>
      </c>
    </row>
    <row r="58" spans="1:3" s="7" customFormat="1" ht="45.75" customHeight="1">
      <c r="A58" s="57">
        <v>50</v>
      </c>
      <c r="B58" s="63" t="s">
        <v>440</v>
      </c>
      <c r="C58" s="63" t="s">
        <v>440</v>
      </c>
    </row>
    <row r="59" spans="1:3" s="52" customFormat="1" ht="31.5" customHeight="1">
      <c r="A59" s="5" t="s">
        <v>3</v>
      </c>
      <c r="B59" s="66" t="s">
        <v>494</v>
      </c>
      <c r="C59" s="61"/>
    </row>
    <row r="60" spans="1:3" s="7" customFormat="1" ht="31.5" customHeight="1">
      <c r="A60" s="57">
        <v>51</v>
      </c>
      <c r="B60" s="67" t="s">
        <v>31</v>
      </c>
      <c r="C60" s="68" t="s">
        <v>0</v>
      </c>
    </row>
    <row r="61" spans="1:3" s="7" customFormat="1" ht="31.5" customHeight="1">
      <c r="A61" s="57">
        <v>52</v>
      </c>
      <c r="B61" s="69" t="s">
        <v>23</v>
      </c>
      <c r="C61" s="68" t="s">
        <v>0</v>
      </c>
    </row>
    <row r="62" spans="1:3" s="52" customFormat="1" ht="31.5" customHeight="1">
      <c r="A62" s="57">
        <v>53</v>
      </c>
      <c r="B62" s="69" t="s">
        <v>22</v>
      </c>
      <c r="C62" s="68" t="s">
        <v>0</v>
      </c>
    </row>
    <row r="63" spans="1:3" s="52" customFormat="1" ht="31.5" customHeight="1">
      <c r="A63" s="57">
        <v>54</v>
      </c>
      <c r="B63" s="70" t="s">
        <v>24</v>
      </c>
      <c r="C63" s="68" t="s">
        <v>0</v>
      </c>
    </row>
    <row r="64" spans="1:3" s="52" customFormat="1" ht="31.5" customHeight="1">
      <c r="A64" s="57">
        <v>55</v>
      </c>
      <c r="B64" s="58" t="s">
        <v>21</v>
      </c>
      <c r="C64" s="58" t="s">
        <v>12</v>
      </c>
    </row>
    <row r="65" spans="1:3" s="52" customFormat="1" ht="31.5" customHeight="1">
      <c r="A65" s="57">
        <v>56</v>
      </c>
      <c r="B65" s="58" t="s">
        <v>13</v>
      </c>
      <c r="C65" s="58" t="s">
        <v>0</v>
      </c>
    </row>
    <row r="66" spans="1:3" s="25" customFormat="1" ht="26.25" customHeight="1">
      <c r="A66" s="57">
        <v>57</v>
      </c>
      <c r="B66" s="65" t="s">
        <v>109</v>
      </c>
      <c r="C66" s="63" t="s">
        <v>0</v>
      </c>
    </row>
    <row r="67" spans="1:3" s="52" customFormat="1" ht="31.5" customHeight="1">
      <c r="A67" s="57">
        <v>58</v>
      </c>
      <c r="B67" s="58" t="s">
        <v>14</v>
      </c>
      <c r="C67" s="58" t="s">
        <v>0</v>
      </c>
    </row>
    <row r="68" spans="1:3" s="52" customFormat="1" ht="31.5" customHeight="1">
      <c r="A68" s="57">
        <v>59</v>
      </c>
      <c r="B68" s="58" t="s">
        <v>54</v>
      </c>
      <c r="C68" s="58" t="s">
        <v>54</v>
      </c>
    </row>
    <row r="69" spans="1:3" s="52" customFormat="1" ht="31.5" customHeight="1">
      <c r="A69" s="57">
        <v>60</v>
      </c>
      <c r="B69" s="63" t="s">
        <v>236</v>
      </c>
      <c r="C69" s="63" t="s">
        <v>236</v>
      </c>
    </row>
    <row r="70" spans="1:3" s="52" customFormat="1" ht="31.5" customHeight="1">
      <c r="A70" s="57">
        <v>61</v>
      </c>
      <c r="B70" s="58" t="s">
        <v>15</v>
      </c>
      <c r="C70" s="58" t="s">
        <v>16</v>
      </c>
    </row>
    <row r="71" spans="1:3" s="52" customFormat="1" ht="31.5" customHeight="1">
      <c r="A71" s="57">
        <v>62</v>
      </c>
      <c r="B71" s="58" t="s">
        <v>43</v>
      </c>
      <c r="C71" s="58" t="s">
        <v>43</v>
      </c>
    </row>
    <row r="72" spans="1:3" s="52" customFormat="1" ht="31.5" customHeight="1">
      <c r="A72" s="57">
        <v>63</v>
      </c>
      <c r="B72" s="58" t="s">
        <v>17</v>
      </c>
      <c r="C72" s="58" t="s">
        <v>17</v>
      </c>
    </row>
    <row r="73" spans="1:3" s="52" customFormat="1" ht="31.5" customHeight="1">
      <c r="A73" s="57">
        <v>64</v>
      </c>
      <c r="B73" s="58" t="s">
        <v>42</v>
      </c>
      <c r="C73" s="58" t="s">
        <v>42</v>
      </c>
    </row>
    <row r="74" spans="1:3" s="52" customFormat="1" ht="31.5" customHeight="1">
      <c r="A74" s="57">
        <v>65</v>
      </c>
      <c r="B74" s="58" t="s">
        <v>18</v>
      </c>
      <c r="C74" s="58" t="s">
        <v>0</v>
      </c>
    </row>
    <row r="75" spans="1:3" s="13" customFormat="1" ht="31.5" customHeight="1">
      <c r="A75" s="57">
        <v>66</v>
      </c>
      <c r="B75" s="63" t="s">
        <v>110</v>
      </c>
      <c r="C75" s="63" t="s">
        <v>0</v>
      </c>
    </row>
    <row r="76" spans="1:3" s="52" customFormat="1" ht="36" customHeight="1">
      <c r="A76" s="57">
        <v>67</v>
      </c>
      <c r="B76" s="58" t="s">
        <v>36</v>
      </c>
      <c r="C76" s="71" t="s">
        <v>51</v>
      </c>
    </row>
    <row r="77" spans="1:3" s="52" customFormat="1" ht="31.5" customHeight="1">
      <c r="A77" s="57">
        <v>68</v>
      </c>
      <c r="B77" s="58" t="s">
        <v>40</v>
      </c>
      <c r="C77" s="58" t="s">
        <v>20</v>
      </c>
    </row>
    <row r="78" spans="1:3" s="52" customFormat="1" ht="31.5" customHeight="1">
      <c r="A78" s="57">
        <v>69</v>
      </c>
      <c r="B78" s="58" t="s">
        <v>20</v>
      </c>
      <c r="C78" s="58" t="s">
        <v>20</v>
      </c>
    </row>
    <row r="79" spans="1:3" s="52" customFormat="1" ht="31.5" customHeight="1">
      <c r="A79" s="57">
        <v>70</v>
      </c>
      <c r="B79" s="58" t="s">
        <v>111</v>
      </c>
      <c r="C79" s="58" t="s">
        <v>111</v>
      </c>
    </row>
    <row r="80" spans="1:3" s="52" customFormat="1" ht="31.5" customHeight="1">
      <c r="A80" s="57">
        <v>71</v>
      </c>
      <c r="B80" s="69" t="s">
        <v>112</v>
      </c>
      <c r="C80" s="69" t="s">
        <v>112</v>
      </c>
    </row>
    <row r="81" spans="1:3" s="52" customFormat="1" ht="31.5" customHeight="1">
      <c r="A81" s="57">
        <v>72</v>
      </c>
      <c r="B81" s="69" t="s">
        <v>29</v>
      </c>
      <c r="C81" s="58" t="s">
        <v>30</v>
      </c>
    </row>
    <row r="82" spans="1:3" s="53" customFormat="1" ht="31.5" customHeight="1">
      <c r="A82" s="5" t="s">
        <v>6</v>
      </c>
      <c r="B82" s="66" t="s">
        <v>490</v>
      </c>
      <c r="C82" s="61"/>
    </row>
    <row r="83" spans="1:3" s="52" customFormat="1" ht="31.5" customHeight="1">
      <c r="A83" s="57">
        <v>73</v>
      </c>
      <c r="B83" s="69" t="s">
        <v>34</v>
      </c>
      <c r="C83" s="61" t="s">
        <v>8</v>
      </c>
    </row>
    <row r="84" spans="1:3" s="52" customFormat="1" ht="31.5" customHeight="1">
      <c r="A84" s="57">
        <v>74</v>
      </c>
      <c r="B84" s="69" t="s">
        <v>35</v>
      </c>
      <c r="C84" s="61" t="s">
        <v>8</v>
      </c>
    </row>
    <row r="85" spans="1:3" s="52" customFormat="1" ht="31.5" customHeight="1">
      <c r="A85" s="57">
        <v>75</v>
      </c>
      <c r="B85" s="69" t="s">
        <v>32</v>
      </c>
      <c r="C85" s="61" t="s">
        <v>8</v>
      </c>
    </row>
    <row r="86" spans="1:3" s="52" customFormat="1" ht="31.5" customHeight="1">
      <c r="A86" s="57">
        <v>76</v>
      </c>
      <c r="B86" s="69" t="s">
        <v>33</v>
      </c>
      <c r="C86" s="61" t="s">
        <v>8</v>
      </c>
    </row>
    <row r="87" spans="1:3" ht="30.75" customHeight="1">
      <c r="A87" s="57">
        <v>77</v>
      </c>
      <c r="B87" s="64" t="s">
        <v>223</v>
      </c>
      <c r="C87" s="72" t="s">
        <v>8</v>
      </c>
    </row>
    <row r="88" spans="2:3" s="10" customFormat="1" ht="16.5">
      <c r="B88" s="11"/>
      <c r="C88" s="12"/>
    </row>
  </sheetData>
  <sheetProtection/>
  <autoFilter ref="A4:C87"/>
  <mergeCells count="2">
    <mergeCell ref="A1:C1"/>
    <mergeCell ref="A2:C2"/>
  </mergeCells>
  <printOptions/>
  <pageMargins left="0.1" right="0.1" top="0.5" bottom="0.2" header="0.1" footer="0.2"/>
  <pageSetup horizontalDpi="600" verticalDpi="600" orientation="portrait" paperSize="9" r:id="rId2"/>
  <headerFooter differentFirst="1" alignWithMargins="0">
    <oddHeader>&amp;C&amp;"Times New Roman,Regular"&amp;12&amp;P</oddHeader>
  </headerFooter>
  <drawing r:id="rId1"/>
</worksheet>
</file>

<file path=xl/worksheets/sheet2.xml><?xml version="1.0" encoding="utf-8"?>
<worksheet xmlns="http://schemas.openxmlformats.org/spreadsheetml/2006/main" xmlns:r="http://schemas.openxmlformats.org/officeDocument/2006/relationships">
  <dimension ref="A1:D1055"/>
  <sheetViews>
    <sheetView tabSelected="1" zoomScaleSheetLayoutView="80" workbookViewId="0" topLeftCell="A200">
      <selection activeCell="B207" sqref="B207"/>
    </sheetView>
  </sheetViews>
  <sheetFormatPr defaultColWidth="9.140625" defaultRowHeight="12.75"/>
  <cols>
    <col min="1" max="1" width="7.28125" style="46" customWidth="1"/>
    <col min="2" max="2" width="40.57421875" style="28" customWidth="1"/>
    <col min="3" max="3" width="48.8515625" style="30" customWidth="1"/>
    <col min="4" max="4" width="16.140625" style="31" customWidth="1"/>
    <col min="5" max="16384" width="9.140625" style="28" customWidth="1"/>
  </cols>
  <sheetData>
    <row r="1" spans="1:4" ht="63.75" customHeight="1">
      <c r="A1" s="123" t="s">
        <v>497</v>
      </c>
      <c r="B1" s="123"/>
      <c r="C1" s="123"/>
      <c r="D1" s="123"/>
    </row>
    <row r="2" spans="1:4" ht="38.25" customHeight="1">
      <c r="A2" s="124" t="s">
        <v>496</v>
      </c>
      <c r="B2" s="125"/>
      <c r="C2" s="125"/>
      <c r="D2" s="125"/>
    </row>
    <row r="3" ht="16.5">
      <c r="A3" s="29"/>
    </row>
    <row r="4" spans="1:4" ht="89.25" customHeight="1">
      <c r="A4" s="32" t="s">
        <v>498</v>
      </c>
      <c r="B4" s="33" t="s">
        <v>7</v>
      </c>
      <c r="C4" s="34" t="s">
        <v>9</v>
      </c>
      <c r="D4" s="35" t="s">
        <v>10</v>
      </c>
    </row>
    <row r="5" spans="1:4" s="51" customFormat="1" ht="24.75" customHeight="1">
      <c r="A5" s="48">
        <v>1</v>
      </c>
      <c r="B5" s="49">
        <v>2</v>
      </c>
      <c r="C5" s="50" t="s">
        <v>4</v>
      </c>
      <c r="D5" s="49">
        <v>4</v>
      </c>
    </row>
    <row r="6" spans="1:4" s="39" customFormat="1" ht="27.75" customHeight="1">
      <c r="A6" s="36"/>
      <c r="B6" s="73" t="s">
        <v>55</v>
      </c>
      <c r="C6" s="37"/>
      <c r="D6" s="38"/>
    </row>
    <row r="7" spans="1:4" s="27" customFormat="1" ht="27.75" customHeight="1">
      <c r="A7" s="32" t="s">
        <v>241</v>
      </c>
      <c r="B7" s="74" t="s">
        <v>302</v>
      </c>
      <c r="C7" s="75"/>
      <c r="D7" s="35">
        <f>D8+D36+D84+D108</f>
        <v>133</v>
      </c>
    </row>
    <row r="8" spans="1:4" s="27" customFormat="1" ht="27.75" customHeight="1">
      <c r="A8" s="76" t="s">
        <v>1</v>
      </c>
      <c r="B8" s="73" t="s">
        <v>25</v>
      </c>
      <c r="C8" s="77"/>
      <c r="D8" s="78">
        <f>SUM(D9:D35)</f>
        <v>28</v>
      </c>
    </row>
    <row r="9" spans="1:4" s="24" customFormat="1" ht="69" customHeight="1">
      <c r="A9" s="36">
        <v>1</v>
      </c>
      <c r="B9" s="63" t="s">
        <v>56</v>
      </c>
      <c r="C9" s="60" t="s">
        <v>471</v>
      </c>
      <c r="D9" s="79">
        <v>1</v>
      </c>
    </row>
    <row r="10" spans="1:4" s="24" customFormat="1" ht="72" customHeight="1">
      <c r="A10" s="36">
        <v>2</v>
      </c>
      <c r="B10" s="63" t="s">
        <v>57</v>
      </c>
      <c r="C10" s="60" t="s">
        <v>471</v>
      </c>
      <c r="D10" s="79">
        <v>2</v>
      </c>
    </row>
    <row r="11" spans="1:4" s="24" customFormat="1" ht="72" customHeight="1">
      <c r="A11" s="36">
        <v>3</v>
      </c>
      <c r="B11" s="63" t="s">
        <v>58</v>
      </c>
      <c r="C11" s="60" t="s">
        <v>60</v>
      </c>
      <c r="D11" s="79">
        <v>1</v>
      </c>
    </row>
    <row r="12" spans="1:4" s="24" customFormat="1" ht="38.25" customHeight="1">
      <c r="A12" s="36">
        <v>4</v>
      </c>
      <c r="B12" s="63" t="s">
        <v>59</v>
      </c>
      <c r="C12" s="60" t="s">
        <v>11</v>
      </c>
      <c r="D12" s="79">
        <v>1</v>
      </c>
    </row>
    <row r="13" spans="1:4" s="24" customFormat="1" ht="38.25" customHeight="1">
      <c r="A13" s="36">
        <v>5</v>
      </c>
      <c r="B13" s="63" t="s">
        <v>61</v>
      </c>
      <c r="C13" s="60" t="s">
        <v>11</v>
      </c>
      <c r="D13" s="79">
        <v>1</v>
      </c>
    </row>
    <row r="14" spans="1:4" s="24" customFormat="1" ht="72" customHeight="1">
      <c r="A14" s="36">
        <v>6</v>
      </c>
      <c r="B14" s="63" t="s">
        <v>62</v>
      </c>
      <c r="C14" s="60" t="s">
        <v>63</v>
      </c>
      <c r="D14" s="79">
        <v>1</v>
      </c>
    </row>
    <row r="15" spans="1:4" s="24" customFormat="1" ht="38.25" customHeight="1">
      <c r="A15" s="36">
        <v>7</v>
      </c>
      <c r="B15" s="63" t="s">
        <v>64</v>
      </c>
      <c r="C15" s="60" t="s">
        <v>65</v>
      </c>
      <c r="D15" s="79">
        <v>1</v>
      </c>
    </row>
    <row r="16" spans="1:4" s="24" customFormat="1" ht="38.25" customHeight="1">
      <c r="A16" s="36">
        <v>8</v>
      </c>
      <c r="B16" s="63" t="s">
        <v>66</v>
      </c>
      <c r="C16" s="60" t="s">
        <v>65</v>
      </c>
      <c r="D16" s="79">
        <v>1</v>
      </c>
    </row>
    <row r="17" spans="1:4" s="24" customFormat="1" ht="38.25" customHeight="1">
      <c r="A17" s="36">
        <v>9</v>
      </c>
      <c r="B17" s="63" t="s">
        <v>67</v>
      </c>
      <c r="C17" s="60" t="s">
        <v>65</v>
      </c>
      <c r="D17" s="79">
        <v>1</v>
      </c>
    </row>
    <row r="18" spans="1:4" s="24" customFormat="1" ht="38.25" customHeight="1">
      <c r="A18" s="36">
        <v>10</v>
      </c>
      <c r="B18" s="63" t="s">
        <v>68</v>
      </c>
      <c r="C18" s="60" t="s">
        <v>65</v>
      </c>
      <c r="D18" s="79">
        <v>1</v>
      </c>
    </row>
    <row r="19" spans="1:4" s="24" customFormat="1" ht="38.25" customHeight="1">
      <c r="A19" s="36">
        <v>11</v>
      </c>
      <c r="B19" s="63" t="s">
        <v>69</v>
      </c>
      <c r="C19" s="60" t="s">
        <v>71</v>
      </c>
      <c r="D19" s="79">
        <v>1</v>
      </c>
    </row>
    <row r="20" spans="1:4" s="24" customFormat="1" ht="38.25" customHeight="1">
      <c r="A20" s="36">
        <v>12</v>
      </c>
      <c r="B20" s="63" t="s">
        <v>70</v>
      </c>
      <c r="C20" s="60" t="s">
        <v>65</v>
      </c>
      <c r="D20" s="79">
        <v>1</v>
      </c>
    </row>
    <row r="21" spans="1:4" s="24" customFormat="1" ht="72" customHeight="1">
      <c r="A21" s="36">
        <v>13</v>
      </c>
      <c r="B21" s="63" t="s">
        <v>74</v>
      </c>
      <c r="C21" s="60" t="s">
        <v>60</v>
      </c>
      <c r="D21" s="79">
        <v>1</v>
      </c>
    </row>
    <row r="22" spans="1:4" s="24" customFormat="1" ht="38.25" customHeight="1">
      <c r="A22" s="36">
        <v>14</v>
      </c>
      <c r="B22" s="63" t="s">
        <v>75</v>
      </c>
      <c r="C22" s="60" t="s">
        <v>11</v>
      </c>
      <c r="D22" s="79">
        <v>1</v>
      </c>
    </row>
    <row r="23" spans="1:4" s="24" customFormat="1" ht="38.25" customHeight="1">
      <c r="A23" s="36">
        <v>15</v>
      </c>
      <c r="B23" s="63" t="s">
        <v>76</v>
      </c>
      <c r="C23" s="60" t="s">
        <v>11</v>
      </c>
      <c r="D23" s="79">
        <v>1</v>
      </c>
    </row>
    <row r="24" spans="1:4" s="24" customFormat="1" ht="74.25" customHeight="1">
      <c r="A24" s="36">
        <v>16</v>
      </c>
      <c r="B24" s="63" t="s">
        <v>77</v>
      </c>
      <c r="C24" s="60" t="s">
        <v>63</v>
      </c>
      <c r="D24" s="79">
        <v>1</v>
      </c>
    </row>
    <row r="25" spans="1:4" s="24" customFormat="1" ht="38.25" customHeight="1">
      <c r="A25" s="36">
        <v>17</v>
      </c>
      <c r="B25" s="63" t="s">
        <v>78</v>
      </c>
      <c r="C25" s="60" t="s">
        <v>65</v>
      </c>
      <c r="D25" s="79">
        <v>1</v>
      </c>
    </row>
    <row r="26" spans="1:4" s="24" customFormat="1" ht="38.25" customHeight="1">
      <c r="A26" s="36">
        <v>18</v>
      </c>
      <c r="B26" s="63" t="s">
        <v>79</v>
      </c>
      <c r="C26" s="60" t="s">
        <v>65</v>
      </c>
      <c r="D26" s="79">
        <v>1</v>
      </c>
    </row>
    <row r="27" spans="1:4" s="24" customFormat="1" ht="38.25" customHeight="1">
      <c r="A27" s="36">
        <v>19</v>
      </c>
      <c r="B27" s="63" t="s">
        <v>80</v>
      </c>
      <c r="C27" s="60" t="s">
        <v>65</v>
      </c>
      <c r="D27" s="79">
        <v>1</v>
      </c>
    </row>
    <row r="28" spans="1:4" s="24" customFormat="1" ht="38.25" customHeight="1">
      <c r="A28" s="36">
        <v>20</v>
      </c>
      <c r="B28" s="63" t="s">
        <v>81</v>
      </c>
      <c r="C28" s="60" t="s">
        <v>65</v>
      </c>
      <c r="D28" s="79">
        <v>1</v>
      </c>
    </row>
    <row r="29" spans="1:4" s="24" customFormat="1" ht="44.25" customHeight="1">
      <c r="A29" s="36">
        <v>21</v>
      </c>
      <c r="B29" s="63" t="s">
        <v>82</v>
      </c>
      <c r="C29" s="60" t="s">
        <v>71</v>
      </c>
      <c r="D29" s="79">
        <v>1</v>
      </c>
    </row>
    <row r="30" spans="1:4" s="24" customFormat="1" ht="44.25" customHeight="1">
      <c r="A30" s="36">
        <v>22</v>
      </c>
      <c r="B30" s="63" t="s">
        <v>83</v>
      </c>
      <c r="C30" s="60" t="s">
        <v>65</v>
      </c>
      <c r="D30" s="79">
        <v>1</v>
      </c>
    </row>
    <row r="31" spans="1:4" s="24" customFormat="1" ht="44.25" customHeight="1">
      <c r="A31" s="36">
        <v>23</v>
      </c>
      <c r="B31" s="63" t="s">
        <v>305</v>
      </c>
      <c r="C31" s="60" t="s">
        <v>72</v>
      </c>
      <c r="D31" s="79">
        <v>1</v>
      </c>
    </row>
    <row r="32" spans="1:4" s="24" customFormat="1" ht="44.25" customHeight="1">
      <c r="A32" s="36">
        <v>24</v>
      </c>
      <c r="B32" s="63" t="s">
        <v>306</v>
      </c>
      <c r="C32" s="60" t="s">
        <v>72</v>
      </c>
      <c r="D32" s="79">
        <v>1</v>
      </c>
    </row>
    <row r="33" spans="1:4" s="24" customFormat="1" ht="44.25" customHeight="1">
      <c r="A33" s="36">
        <v>25</v>
      </c>
      <c r="B33" s="63" t="s">
        <v>304</v>
      </c>
      <c r="C33" s="60" t="s">
        <v>72</v>
      </c>
      <c r="D33" s="79">
        <v>1</v>
      </c>
    </row>
    <row r="34" spans="1:4" s="24" customFormat="1" ht="44.25" customHeight="1">
      <c r="A34" s="36">
        <v>26</v>
      </c>
      <c r="B34" s="63" t="s">
        <v>307</v>
      </c>
      <c r="C34" s="60" t="s">
        <v>72</v>
      </c>
      <c r="D34" s="79">
        <v>1</v>
      </c>
    </row>
    <row r="35" spans="1:4" s="24" customFormat="1" ht="44.25" customHeight="1">
      <c r="A35" s="36">
        <v>27</v>
      </c>
      <c r="B35" s="63" t="s">
        <v>303</v>
      </c>
      <c r="C35" s="60" t="s">
        <v>73</v>
      </c>
      <c r="D35" s="79">
        <v>1</v>
      </c>
    </row>
    <row r="36" spans="1:4" s="24" customFormat="1" ht="26.25" customHeight="1">
      <c r="A36" s="32" t="s">
        <v>2</v>
      </c>
      <c r="B36" s="73" t="s">
        <v>26</v>
      </c>
      <c r="C36" s="72"/>
      <c r="D36" s="35">
        <f>D37+D40+D45+D54+D60+D66+D72+D78</f>
        <v>74</v>
      </c>
    </row>
    <row r="37" spans="1:4" s="26" customFormat="1" ht="26.25" customHeight="1">
      <c r="A37" s="80" t="s">
        <v>47</v>
      </c>
      <c r="B37" s="81" t="s">
        <v>106</v>
      </c>
      <c r="C37" s="64"/>
      <c r="D37" s="35">
        <f>D38</f>
        <v>3</v>
      </c>
    </row>
    <row r="38" spans="1:4" s="26" customFormat="1" ht="39" customHeight="1">
      <c r="A38" s="82">
        <v>1</v>
      </c>
      <c r="B38" s="62" t="s">
        <v>113</v>
      </c>
      <c r="C38" s="63" t="s">
        <v>45</v>
      </c>
      <c r="D38" s="122">
        <v>3</v>
      </c>
    </row>
    <row r="39" spans="1:4" s="26" customFormat="1" ht="38.25" customHeight="1">
      <c r="A39" s="82">
        <v>2</v>
      </c>
      <c r="B39" s="62" t="s">
        <v>114</v>
      </c>
      <c r="C39" s="63" t="s">
        <v>115</v>
      </c>
      <c r="D39" s="122"/>
    </row>
    <row r="40" spans="1:4" s="26" customFormat="1" ht="26.25" customHeight="1">
      <c r="A40" s="80" t="s">
        <v>48</v>
      </c>
      <c r="B40" s="81" t="s">
        <v>108</v>
      </c>
      <c r="C40" s="64"/>
      <c r="D40" s="35">
        <f>D41+D43</f>
        <v>5</v>
      </c>
    </row>
    <row r="41" spans="1:4" s="40" customFormat="1" ht="26.25" customHeight="1">
      <c r="A41" s="82">
        <v>1</v>
      </c>
      <c r="B41" s="64" t="s">
        <v>93</v>
      </c>
      <c r="C41" s="64" t="s">
        <v>93</v>
      </c>
      <c r="D41" s="122">
        <v>4</v>
      </c>
    </row>
    <row r="42" spans="1:4" s="40" customFormat="1" ht="26.25" customHeight="1">
      <c r="A42" s="82">
        <v>2</v>
      </c>
      <c r="B42" s="64" t="s">
        <v>92</v>
      </c>
      <c r="C42" s="64" t="s">
        <v>92</v>
      </c>
      <c r="D42" s="122"/>
    </row>
    <row r="43" spans="1:4" s="40" customFormat="1" ht="26.25" customHeight="1">
      <c r="A43" s="82">
        <v>3</v>
      </c>
      <c r="B43" s="64" t="s">
        <v>116</v>
      </c>
      <c r="C43" s="64" t="s">
        <v>116</v>
      </c>
      <c r="D43" s="122">
        <v>1</v>
      </c>
    </row>
    <row r="44" spans="1:4" s="40" customFormat="1" ht="26.25" customHeight="1">
      <c r="A44" s="82">
        <v>4</v>
      </c>
      <c r="B44" s="64" t="s">
        <v>117</v>
      </c>
      <c r="C44" s="64" t="s">
        <v>117</v>
      </c>
      <c r="D44" s="122"/>
    </row>
    <row r="45" spans="1:4" s="41" customFormat="1" ht="26.25" customHeight="1">
      <c r="A45" s="80" t="s">
        <v>49</v>
      </c>
      <c r="B45" s="81" t="s">
        <v>84</v>
      </c>
      <c r="C45" s="83"/>
      <c r="D45" s="84">
        <f>SUM(D46:D53)</f>
        <v>8</v>
      </c>
    </row>
    <row r="46" spans="1:4" s="41" customFormat="1" ht="26.25" customHeight="1">
      <c r="A46" s="82">
        <v>1</v>
      </c>
      <c r="B46" s="64" t="s">
        <v>90</v>
      </c>
      <c r="C46" s="64" t="s">
        <v>90</v>
      </c>
      <c r="D46" s="121">
        <v>2</v>
      </c>
    </row>
    <row r="47" spans="1:4" s="40" customFormat="1" ht="26.25" customHeight="1">
      <c r="A47" s="82">
        <v>2</v>
      </c>
      <c r="B47" s="64" t="s">
        <v>91</v>
      </c>
      <c r="C47" s="64" t="s">
        <v>91</v>
      </c>
      <c r="D47" s="121"/>
    </row>
    <row r="48" spans="1:4" s="40" customFormat="1" ht="26.25" customHeight="1">
      <c r="A48" s="82">
        <v>3</v>
      </c>
      <c r="B48" s="64" t="s">
        <v>93</v>
      </c>
      <c r="C48" s="64" t="s">
        <v>93</v>
      </c>
      <c r="D48" s="121">
        <v>5</v>
      </c>
    </row>
    <row r="49" spans="1:4" s="40" customFormat="1" ht="26.25" customHeight="1">
      <c r="A49" s="82">
        <v>4</v>
      </c>
      <c r="B49" s="64" t="s">
        <v>92</v>
      </c>
      <c r="C49" s="64" t="s">
        <v>92</v>
      </c>
      <c r="D49" s="121"/>
    </row>
    <row r="50" spans="1:4" s="40" customFormat="1" ht="26.25" customHeight="1">
      <c r="A50" s="82">
        <v>5</v>
      </c>
      <c r="B50" s="64" t="s">
        <v>94</v>
      </c>
      <c r="C50" s="64" t="s">
        <v>94</v>
      </c>
      <c r="D50" s="121"/>
    </row>
    <row r="51" spans="1:4" s="40" customFormat="1" ht="26.25" customHeight="1">
      <c r="A51" s="82">
        <v>6</v>
      </c>
      <c r="B51" s="64" t="s">
        <v>95</v>
      </c>
      <c r="C51" s="64" t="s">
        <v>95</v>
      </c>
      <c r="D51" s="121">
        <v>1</v>
      </c>
    </row>
    <row r="52" spans="1:4" s="40" customFormat="1" ht="26.25" customHeight="1">
      <c r="A52" s="82">
        <v>7</v>
      </c>
      <c r="B52" s="64" t="s">
        <v>96</v>
      </c>
      <c r="C52" s="64" t="s">
        <v>96</v>
      </c>
      <c r="D52" s="121"/>
    </row>
    <row r="53" spans="1:4" s="40" customFormat="1" ht="26.25" customHeight="1">
      <c r="A53" s="82">
        <v>8</v>
      </c>
      <c r="B53" s="64" t="s">
        <v>97</v>
      </c>
      <c r="C53" s="64" t="s">
        <v>97</v>
      </c>
      <c r="D53" s="121"/>
    </row>
    <row r="54" spans="1:4" s="42" customFormat="1" ht="26.25" customHeight="1">
      <c r="A54" s="80" t="s">
        <v>50</v>
      </c>
      <c r="B54" s="81" t="s">
        <v>85</v>
      </c>
      <c r="C54" s="83"/>
      <c r="D54" s="84">
        <f>D55+D57</f>
        <v>9</v>
      </c>
    </row>
    <row r="55" spans="1:4" s="41" customFormat="1" ht="26.25" customHeight="1">
      <c r="A55" s="82">
        <v>1</v>
      </c>
      <c r="B55" s="64" t="s">
        <v>90</v>
      </c>
      <c r="C55" s="64" t="s">
        <v>90</v>
      </c>
      <c r="D55" s="121">
        <v>2</v>
      </c>
    </row>
    <row r="56" spans="1:4" s="40" customFormat="1" ht="26.25" customHeight="1">
      <c r="A56" s="82">
        <v>2</v>
      </c>
      <c r="B56" s="64" t="s">
        <v>91</v>
      </c>
      <c r="C56" s="64" t="s">
        <v>91</v>
      </c>
      <c r="D56" s="121"/>
    </row>
    <row r="57" spans="1:4" s="40" customFormat="1" ht="26.25" customHeight="1">
      <c r="A57" s="82">
        <v>3</v>
      </c>
      <c r="B57" s="64" t="s">
        <v>93</v>
      </c>
      <c r="C57" s="64" t="s">
        <v>93</v>
      </c>
      <c r="D57" s="121">
        <v>7</v>
      </c>
    </row>
    <row r="58" spans="1:4" s="40" customFormat="1" ht="26.25" customHeight="1">
      <c r="A58" s="82">
        <v>4</v>
      </c>
      <c r="B58" s="64" t="s">
        <v>92</v>
      </c>
      <c r="C58" s="64" t="s">
        <v>92</v>
      </c>
      <c r="D58" s="121"/>
    </row>
    <row r="59" spans="1:4" s="40" customFormat="1" ht="26.25" customHeight="1">
      <c r="A59" s="82">
        <v>5</v>
      </c>
      <c r="B59" s="64" t="s">
        <v>94</v>
      </c>
      <c r="C59" s="64" t="s">
        <v>94</v>
      </c>
      <c r="D59" s="121"/>
    </row>
    <row r="60" spans="1:4" s="42" customFormat="1" ht="26.25" customHeight="1">
      <c r="A60" s="80" t="s">
        <v>242</v>
      </c>
      <c r="B60" s="81" t="s">
        <v>86</v>
      </c>
      <c r="C60" s="83"/>
      <c r="D60" s="84">
        <f>D61+D63</f>
        <v>15</v>
      </c>
    </row>
    <row r="61" spans="1:4" s="41" customFormat="1" ht="26.25" customHeight="1">
      <c r="A61" s="82">
        <v>1</v>
      </c>
      <c r="B61" s="64" t="s">
        <v>90</v>
      </c>
      <c r="C61" s="64" t="s">
        <v>90</v>
      </c>
      <c r="D61" s="121">
        <v>4</v>
      </c>
    </row>
    <row r="62" spans="1:4" s="40" customFormat="1" ht="26.25" customHeight="1">
      <c r="A62" s="82">
        <v>2</v>
      </c>
      <c r="B62" s="64" t="s">
        <v>91</v>
      </c>
      <c r="C62" s="64" t="s">
        <v>91</v>
      </c>
      <c r="D62" s="121"/>
    </row>
    <row r="63" spans="1:4" s="40" customFormat="1" ht="26.25" customHeight="1">
      <c r="A63" s="82">
        <v>3</v>
      </c>
      <c r="B63" s="64" t="s">
        <v>93</v>
      </c>
      <c r="C63" s="64" t="s">
        <v>93</v>
      </c>
      <c r="D63" s="121">
        <v>11</v>
      </c>
    </row>
    <row r="64" spans="1:4" s="40" customFormat="1" ht="26.25" customHeight="1">
      <c r="A64" s="82">
        <v>4</v>
      </c>
      <c r="B64" s="64" t="s">
        <v>92</v>
      </c>
      <c r="C64" s="64" t="s">
        <v>92</v>
      </c>
      <c r="D64" s="121"/>
    </row>
    <row r="65" spans="1:4" s="40" customFormat="1" ht="26.25" customHeight="1">
      <c r="A65" s="82">
        <v>5</v>
      </c>
      <c r="B65" s="64" t="s">
        <v>94</v>
      </c>
      <c r="C65" s="64" t="s">
        <v>94</v>
      </c>
      <c r="D65" s="121"/>
    </row>
    <row r="66" spans="1:4" s="42" customFormat="1" ht="26.25" customHeight="1">
      <c r="A66" s="80" t="s">
        <v>243</v>
      </c>
      <c r="B66" s="81" t="s">
        <v>87</v>
      </c>
      <c r="C66" s="83"/>
      <c r="D66" s="84">
        <f>D67+D69</f>
        <v>14</v>
      </c>
    </row>
    <row r="67" spans="1:4" s="41" customFormat="1" ht="26.25" customHeight="1">
      <c r="A67" s="82">
        <v>1</v>
      </c>
      <c r="B67" s="64" t="s">
        <v>90</v>
      </c>
      <c r="C67" s="64" t="s">
        <v>90</v>
      </c>
      <c r="D67" s="121">
        <v>4</v>
      </c>
    </row>
    <row r="68" spans="1:4" s="40" customFormat="1" ht="26.25" customHeight="1">
      <c r="A68" s="82">
        <v>2</v>
      </c>
      <c r="B68" s="64" t="s">
        <v>91</v>
      </c>
      <c r="C68" s="64" t="s">
        <v>91</v>
      </c>
      <c r="D68" s="121"/>
    </row>
    <row r="69" spans="1:4" s="40" customFormat="1" ht="26.25" customHeight="1">
      <c r="A69" s="82">
        <v>3</v>
      </c>
      <c r="B69" s="64" t="s">
        <v>93</v>
      </c>
      <c r="C69" s="64" t="s">
        <v>93</v>
      </c>
      <c r="D69" s="121">
        <v>10</v>
      </c>
    </row>
    <row r="70" spans="1:4" s="40" customFormat="1" ht="26.25" customHeight="1">
      <c r="A70" s="82">
        <v>4</v>
      </c>
      <c r="B70" s="64" t="s">
        <v>92</v>
      </c>
      <c r="C70" s="64" t="s">
        <v>92</v>
      </c>
      <c r="D70" s="121"/>
    </row>
    <row r="71" spans="1:4" s="40" customFormat="1" ht="26.25" customHeight="1">
      <c r="A71" s="82">
        <v>5</v>
      </c>
      <c r="B71" s="64" t="s">
        <v>94</v>
      </c>
      <c r="C71" s="64" t="s">
        <v>94</v>
      </c>
      <c r="D71" s="121"/>
    </row>
    <row r="72" spans="1:4" s="42" customFormat="1" ht="26.25" customHeight="1">
      <c r="A72" s="80" t="s">
        <v>247</v>
      </c>
      <c r="B72" s="81" t="s">
        <v>88</v>
      </c>
      <c r="C72" s="83"/>
      <c r="D72" s="84">
        <f>D73+D76</f>
        <v>8</v>
      </c>
    </row>
    <row r="73" spans="1:4" s="40" customFormat="1" ht="26.25" customHeight="1">
      <c r="A73" s="82">
        <v>1</v>
      </c>
      <c r="B73" s="64" t="s">
        <v>98</v>
      </c>
      <c r="C73" s="64" t="s">
        <v>98</v>
      </c>
      <c r="D73" s="121">
        <v>7</v>
      </c>
    </row>
    <row r="74" spans="1:4" s="40" customFormat="1" ht="26.25" customHeight="1">
      <c r="A74" s="82">
        <v>2</v>
      </c>
      <c r="B74" s="64" t="s">
        <v>99</v>
      </c>
      <c r="C74" s="64" t="s">
        <v>99</v>
      </c>
      <c r="D74" s="121"/>
    </row>
    <row r="75" spans="1:4" s="40" customFormat="1" ht="26.25" customHeight="1">
      <c r="A75" s="82">
        <v>3</v>
      </c>
      <c r="B75" s="64" t="s">
        <v>100</v>
      </c>
      <c r="C75" s="64" t="s">
        <v>100</v>
      </c>
      <c r="D75" s="121"/>
    </row>
    <row r="76" spans="1:4" s="40" customFormat="1" ht="38.25" customHeight="1">
      <c r="A76" s="82">
        <v>4</v>
      </c>
      <c r="B76" s="64" t="s">
        <v>101</v>
      </c>
      <c r="C76" s="64" t="s">
        <v>103</v>
      </c>
      <c r="D76" s="121">
        <v>1</v>
      </c>
    </row>
    <row r="77" spans="1:4" s="40" customFormat="1" ht="38.25" customHeight="1">
      <c r="A77" s="82">
        <v>5</v>
      </c>
      <c r="B77" s="64" t="s">
        <v>102</v>
      </c>
      <c r="C77" s="64" t="s">
        <v>104</v>
      </c>
      <c r="D77" s="121"/>
    </row>
    <row r="78" spans="1:4" s="42" customFormat="1" ht="26.25" customHeight="1">
      <c r="A78" s="80" t="s">
        <v>248</v>
      </c>
      <c r="B78" s="81" t="s">
        <v>89</v>
      </c>
      <c r="C78" s="83"/>
      <c r="D78" s="84">
        <f>D79+D81</f>
        <v>12</v>
      </c>
    </row>
    <row r="79" spans="1:4" s="41" customFormat="1" ht="26.25" customHeight="1">
      <c r="A79" s="82">
        <v>1</v>
      </c>
      <c r="B79" s="64" t="s">
        <v>90</v>
      </c>
      <c r="C79" s="64" t="s">
        <v>90</v>
      </c>
      <c r="D79" s="121">
        <v>2</v>
      </c>
    </row>
    <row r="80" spans="1:4" s="40" customFormat="1" ht="26.25" customHeight="1">
      <c r="A80" s="82">
        <v>2</v>
      </c>
      <c r="B80" s="64" t="s">
        <v>91</v>
      </c>
      <c r="C80" s="64" t="s">
        <v>91</v>
      </c>
      <c r="D80" s="121"/>
    </row>
    <row r="81" spans="1:4" s="40" customFormat="1" ht="26.25" customHeight="1">
      <c r="A81" s="82">
        <v>3</v>
      </c>
      <c r="B81" s="64" t="s">
        <v>95</v>
      </c>
      <c r="C81" s="64" t="s">
        <v>95</v>
      </c>
      <c r="D81" s="121">
        <v>10</v>
      </c>
    </row>
    <row r="82" spans="1:4" s="40" customFormat="1" ht="26.25" customHeight="1">
      <c r="A82" s="82">
        <v>4</v>
      </c>
      <c r="B82" s="64" t="s">
        <v>96</v>
      </c>
      <c r="C82" s="64" t="s">
        <v>96</v>
      </c>
      <c r="D82" s="121"/>
    </row>
    <row r="83" spans="1:4" s="40" customFormat="1" ht="26.25" customHeight="1">
      <c r="A83" s="82">
        <v>5</v>
      </c>
      <c r="B83" s="64" t="s">
        <v>97</v>
      </c>
      <c r="C83" s="64" t="s">
        <v>97</v>
      </c>
      <c r="D83" s="121"/>
    </row>
    <row r="84" spans="1:4" s="26" customFormat="1" ht="26.25" customHeight="1">
      <c r="A84" s="32" t="s">
        <v>3</v>
      </c>
      <c r="B84" s="73" t="s">
        <v>27</v>
      </c>
      <c r="C84" s="64"/>
      <c r="D84" s="35">
        <f>D85+D90+D101</f>
        <v>14</v>
      </c>
    </row>
    <row r="85" spans="1:4" s="26" customFormat="1" ht="26.25" customHeight="1">
      <c r="A85" s="80" t="s">
        <v>37</v>
      </c>
      <c r="B85" s="81" t="s">
        <v>106</v>
      </c>
      <c r="C85" s="64"/>
      <c r="D85" s="35">
        <f>SUM(D86:D89)</f>
        <v>4</v>
      </c>
    </row>
    <row r="86" spans="1:4" s="26" customFormat="1" ht="26.25" customHeight="1">
      <c r="A86" s="82">
        <v>1</v>
      </c>
      <c r="B86" s="63" t="s">
        <v>21</v>
      </c>
      <c r="C86" s="63" t="s">
        <v>12</v>
      </c>
      <c r="D86" s="85">
        <v>1</v>
      </c>
    </row>
    <row r="87" spans="1:4" s="26" customFormat="1" ht="26.25" customHeight="1">
      <c r="A87" s="82">
        <v>2</v>
      </c>
      <c r="B87" s="63" t="s">
        <v>17</v>
      </c>
      <c r="C87" s="63" t="s">
        <v>17</v>
      </c>
      <c r="D87" s="122">
        <v>1</v>
      </c>
    </row>
    <row r="88" spans="1:4" s="26" customFormat="1" ht="26.25" customHeight="1">
      <c r="A88" s="82">
        <v>3</v>
      </c>
      <c r="B88" s="63" t="s">
        <v>42</v>
      </c>
      <c r="C88" s="63" t="s">
        <v>42</v>
      </c>
      <c r="D88" s="122"/>
    </row>
    <row r="89" spans="1:4" s="26" customFormat="1" ht="26.25" customHeight="1">
      <c r="A89" s="82">
        <v>4</v>
      </c>
      <c r="B89" s="63" t="s">
        <v>54</v>
      </c>
      <c r="C89" s="63" t="s">
        <v>54</v>
      </c>
      <c r="D89" s="85">
        <v>2</v>
      </c>
    </row>
    <row r="90" spans="1:4" s="26" customFormat="1" ht="26.25" customHeight="1">
      <c r="A90" s="80" t="s">
        <v>38</v>
      </c>
      <c r="B90" s="81" t="s">
        <v>105</v>
      </c>
      <c r="C90" s="64"/>
      <c r="D90" s="35">
        <f>SUM(D91:D100)</f>
        <v>5</v>
      </c>
    </row>
    <row r="91" spans="1:4" s="26" customFormat="1" ht="26.25" customHeight="1">
      <c r="A91" s="82">
        <v>1</v>
      </c>
      <c r="B91" s="65" t="s">
        <v>31</v>
      </c>
      <c r="C91" s="64" t="s">
        <v>0</v>
      </c>
      <c r="D91" s="85" t="s">
        <v>5</v>
      </c>
    </row>
    <row r="92" spans="1:4" s="26" customFormat="1" ht="26.25" customHeight="1">
      <c r="A92" s="82">
        <v>2</v>
      </c>
      <c r="B92" s="64" t="s">
        <v>23</v>
      </c>
      <c r="C92" s="64" t="s">
        <v>0</v>
      </c>
      <c r="D92" s="85" t="s">
        <v>5</v>
      </c>
    </row>
    <row r="93" spans="1:4" s="26" customFormat="1" ht="39.75" customHeight="1">
      <c r="A93" s="82">
        <v>3</v>
      </c>
      <c r="B93" s="64" t="s">
        <v>22</v>
      </c>
      <c r="C93" s="64" t="s">
        <v>0</v>
      </c>
      <c r="D93" s="85">
        <v>1</v>
      </c>
    </row>
    <row r="94" spans="1:4" s="26" customFormat="1" ht="26.25" customHeight="1">
      <c r="A94" s="82">
        <v>4</v>
      </c>
      <c r="B94" s="86" t="s">
        <v>24</v>
      </c>
      <c r="C94" s="64" t="s">
        <v>0</v>
      </c>
      <c r="D94" s="85" t="s">
        <v>5</v>
      </c>
    </row>
    <row r="95" spans="1:4" s="26" customFormat="1" ht="26.25" customHeight="1">
      <c r="A95" s="82">
        <v>5</v>
      </c>
      <c r="B95" s="63" t="s">
        <v>21</v>
      </c>
      <c r="C95" s="63" t="s">
        <v>12</v>
      </c>
      <c r="D95" s="85">
        <v>1</v>
      </c>
    </row>
    <row r="96" spans="1:4" s="26" customFormat="1" ht="40.5" customHeight="1">
      <c r="A96" s="82">
        <v>6</v>
      </c>
      <c r="B96" s="63" t="s">
        <v>13</v>
      </c>
      <c r="C96" s="63" t="s">
        <v>0</v>
      </c>
      <c r="D96" s="85">
        <v>1</v>
      </c>
    </row>
    <row r="97" spans="1:4" s="26" customFormat="1" ht="26.25" customHeight="1">
      <c r="A97" s="82">
        <v>7</v>
      </c>
      <c r="B97" s="63" t="s">
        <v>109</v>
      </c>
      <c r="C97" s="63" t="s">
        <v>0</v>
      </c>
      <c r="D97" s="85" t="s">
        <v>5</v>
      </c>
    </row>
    <row r="98" spans="1:4" s="26" customFormat="1" ht="26.25" customHeight="1">
      <c r="A98" s="82">
        <v>8</v>
      </c>
      <c r="B98" s="63" t="s">
        <v>14</v>
      </c>
      <c r="C98" s="63" t="s">
        <v>0</v>
      </c>
      <c r="D98" s="85">
        <v>1</v>
      </c>
    </row>
    <row r="99" spans="1:4" s="26" customFormat="1" ht="26.25" customHeight="1">
      <c r="A99" s="82">
        <v>9</v>
      </c>
      <c r="B99" s="63" t="s">
        <v>15</v>
      </c>
      <c r="C99" s="63" t="s">
        <v>16</v>
      </c>
      <c r="D99" s="85">
        <v>1</v>
      </c>
    </row>
    <row r="100" spans="1:4" s="26" customFormat="1" ht="26.25" customHeight="1">
      <c r="A100" s="82">
        <v>10</v>
      </c>
      <c r="B100" s="63" t="s">
        <v>17</v>
      </c>
      <c r="C100" s="63" t="s">
        <v>17</v>
      </c>
      <c r="D100" s="85" t="s">
        <v>5</v>
      </c>
    </row>
    <row r="101" spans="1:4" s="26" customFormat="1" ht="26.25" customHeight="1">
      <c r="A101" s="80" t="s">
        <v>39</v>
      </c>
      <c r="B101" s="81" t="s">
        <v>107</v>
      </c>
      <c r="C101" s="64"/>
      <c r="D101" s="35">
        <f>SUM(D102:D107)</f>
        <v>5</v>
      </c>
    </row>
    <row r="102" spans="1:4" s="26" customFormat="1" ht="26.25" customHeight="1">
      <c r="A102" s="82">
        <v>1</v>
      </c>
      <c r="B102" s="63" t="s">
        <v>18</v>
      </c>
      <c r="C102" s="63" t="s">
        <v>0</v>
      </c>
      <c r="D102" s="85" t="s">
        <v>5</v>
      </c>
    </row>
    <row r="103" spans="1:4" s="26" customFormat="1" ht="26.25" customHeight="1">
      <c r="A103" s="82">
        <v>2</v>
      </c>
      <c r="B103" s="63" t="s">
        <v>110</v>
      </c>
      <c r="C103" s="63" t="s">
        <v>0</v>
      </c>
      <c r="D103" s="85" t="s">
        <v>5</v>
      </c>
    </row>
    <row r="104" spans="1:4" s="26" customFormat="1" ht="39" customHeight="1">
      <c r="A104" s="82">
        <v>3</v>
      </c>
      <c r="B104" s="63" t="s">
        <v>36</v>
      </c>
      <c r="C104" s="60" t="s">
        <v>51</v>
      </c>
      <c r="D104" s="85">
        <v>1</v>
      </c>
    </row>
    <row r="105" spans="1:4" s="26" customFormat="1" ht="26.25" customHeight="1">
      <c r="A105" s="82">
        <v>4</v>
      </c>
      <c r="B105" s="63" t="s">
        <v>20</v>
      </c>
      <c r="C105" s="63" t="s">
        <v>20</v>
      </c>
      <c r="D105" s="122">
        <v>3</v>
      </c>
    </row>
    <row r="106" spans="1:4" s="26" customFormat="1" ht="26.25" customHeight="1">
      <c r="A106" s="82">
        <v>5</v>
      </c>
      <c r="B106" s="63" t="s">
        <v>111</v>
      </c>
      <c r="C106" s="63" t="s">
        <v>111</v>
      </c>
      <c r="D106" s="122"/>
    </row>
    <row r="107" spans="1:4" s="26" customFormat="1" ht="26.25" customHeight="1">
      <c r="A107" s="82">
        <v>6</v>
      </c>
      <c r="B107" s="64" t="s">
        <v>112</v>
      </c>
      <c r="C107" s="63" t="s">
        <v>0</v>
      </c>
      <c r="D107" s="85">
        <v>1</v>
      </c>
    </row>
    <row r="108" spans="1:4" s="26" customFormat="1" ht="26.25" customHeight="1">
      <c r="A108" s="32" t="s">
        <v>6</v>
      </c>
      <c r="B108" s="73" t="s">
        <v>28</v>
      </c>
      <c r="C108" s="64"/>
      <c r="D108" s="35">
        <f>D109</f>
        <v>17</v>
      </c>
    </row>
    <row r="109" spans="1:4" s="26" customFormat="1" ht="26.25" customHeight="1">
      <c r="A109" s="32"/>
      <c r="B109" s="81" t="s">
        <v>105</v>
      </c>
      <c r="C109" s="64"/>
      <c r="D109" s="35">
        <f>SUM(D110:D113)</f>
        <v>17</v>
      </c>
    </row>
    <row r="110" spans="1:4" s="43" customFormat="1" ht="26.25" customHeight="1">
      <c r="A110" s="82">
        <v>1</v>
      </c>
      <c r="B110" s="64" t="s">
        <v>34</v>
      </c>
      <c r="C110" s="72" t="s">
        <v>8</v>
      </c>
      <c r="D110" s="79">
        <v>1</v>
      </c>
    </row>
    <row r="111" spans="1:4" s="43" customFormat="1" ht="26.25" customHeight="1">
      <c r="A111" s="82">
        <v>2</v>
      </c>
      <c r="B111" s="64" t="s">
        <v>35</v>
      </c>
      <c r="C111" s="72" t="s">
        <v>8</v>
      </c>
      <c r="D111" s="85">
        <v>3</v>
      </c>
    </row>
    <row r="112" spans="1:4" s="24" customFormat="1" ht="26.25" customHeight="1">
      <c r="A112" s="82">
        <v>3</v>
      </c>
      <c r="B112" s="64" t="s">
        <v>33</v>
      </c>
      <c r="C112" s="72" t="s">
        <v>8</v>
      </c>
      <c r="D112" s="85">
        <v>2</v>
      </c>
    </row>
    <row r="113" spans="1:4" s="24" customFormat="1" ht="26.25" customHeight="1">
      <c r="A113" s="82">
        <v>4</v>
      </c>
      <c r="B113" s="64" t="s">
        <v>32</v>
      </c>
      <c r="C113" s="72" t="s">
        <v>8</v>
      </c>
      <c r="D113" s="87">
        <v>11</v>
      </c>
    </row>
    <row r="114" spans="1:4" s="27" customFormat="1" ht="26.25" customHeight="1">
      <c r="A114" s="76" t="s">
        <v>244</v>
      </c>
      <c r="B114" s="73" t="s">
        <v>308</v>
      </c>
      <c r="C114" s="77"/>
      <c r="D114" s="78">
        <f>D115+D124+D141+D158</f>
        <v>30</v>
      </c>
    </row>
    <row r="115" spans="1:4" s="27" customFormat="1" ht="27.75" customHeight="1">
      <c r="A115" s="76" t="s">
        <v>1</v>
      </c>
      <c r="B115" s="73" t="s">
        <v>25</v>
      </c>
      <c r="C115" s="77"/>
      <c r="D115" s="78">
        <f>SUM(D116:D123)</f>
        <v>8</v>
      </c>
    </row>
    <row r="116" spans="1:4" s="24" customFormat="1" ht="71.25" customHeight="1">
      <c r="A116" s="82">
        <v>1</v>
      </c>
      <c r="B116" s="63" t="s">
        <v>118</v>
      </c>
      <c r="C116" s="60" t="s">
        <v>436</v>
      </c>
      <c r="D116" s="79">
        <v>1</v>
      </c>
    </row>
    <row r="117" spans="1:4" s="24" customFormat="1" ht="72" customHeight="1">
      <c r="A117" s="82">
        <v>2</v>
      </c>
      <c r="B117" s="63" t="s">
        <v>119</v>
      </c>
      <c r="C117" s="60" t="s">
        <v>436</v>
      </c>
      <c r="D117" s="79">
        <v>1</v>
      </c>
    </row>
    <row r="118" spans="1:4" s="24" customFormat="1" ht="72.75" customHeight="1">
      <c r="A118" s="82">
        <v>3</v>
      </c>
      <c r="B118" s="63" t="s">
        <v>120</v>
      </c>
      <c r="C118" s="60" t="s">
        <v>128</v>
      </c>
      <c r="D118" s="79">
        <v>1</v>
      </c>
    </row>
    <row r="119" spans="1:4" s="24" customFormat="1" ht="36.75" customHeight="1">
      <c r="A119" s="82">
        <v>4</v>
      </c>
      <c r="B119" s="63" t="s">
        <v>121</v>
      </c>
      <c r="C119" s="60" t="s">
        <v>71</v>
      </c>
      <c r="D119" s="79">
        <v>1</v>
      </c>
    </row>
    <row r="120" spans="1:4" s="24" customFormat="1" ht="72" customHeight="1">
      <c r="A120" s="82">
        <v>5</v>
      </c>
      <c r="B120" s="63" t="s">
        <v>122</v>
      </c>
      <c r="C120" s="60" t="s">
        <v>311</v>
      </c>
      <c r="D120" s="79">
        <v>1</v>
      </c>
    </row>
    <row r="121" spans="1:4" s="24" customFormat="1" ht="71.25" customHeight="1">
      <c r="A121" s="82">
        <v>6</v>
      </c>
      <c r="B121" s="63" t="s">
        <v>123</v>
      </c>
      <c r="C121" s="60" t="s">
        <v>128</v>
      </c>
      <c r="D121" s="79">
        <v>1</v>
      </c>
    </row>
    <row r="122" spans="1:4" s="24" customFormat="1" ht="36.75" customHeight="1">
      <c r="A122" s="82">
        <v>7</v>
      </c>
      <c r="B122" s="63" t="s">
        <v>124</v>
      </c>
      <c r="C122" s="60" t="s">
        <v>71</v>
      </c>
      <c r="D122" s="79">
        <v>1</v>
      </c>
    </row>
    <row r="123" spans="1:4" s="24" customFormat="1" ht="75" customHeight="1">
      <c r="A123" s="82">
        <v>8</v>
      </c>
      <c r="B123" s="63" t="s">
        <v>125</v>
      </c>
      <c r="C123" s="60" t="s">
        <v>311</v>
      </c>
      <c r="D123" s="79">
        <v>1</v>
      </c>
    </row>
    <row r="124" spans="1:4" s="24" customFormat="1" ht="26.25" customHeight="1">
      <c r="A124" s="32" t="s">
        <v>2</v>
      </c>
      <c r="B124" s="73" t="s">
        <v>26</v>
      </c>
      <c r="C124" s="72"/>
      <c r="D124" s="35">
        <f>D125+D131+D135</f>
        <v>17</v>
      </c>
    </row>
    <row r="125" spans="1:4" s="25" customFormat="1" ht="26.25" customHeight="1">
      <c r="A125" s="32" t="s">
        <v>47</v>
      </c>
      <c r="B125" s="88" t="s">
        <v>44</v>
      </c>
      <c r="C125" s="89"/>
      <c r="D125" s="90">
        <f>D126+D129</f>
        <v>3</v>
      </c>
    </row>
    <row r="126" spans="1:4" s="40" customFormat="1" ht="26.25" customHeight="1">
      <c r="A126" s="82">
        <v>1</v>
      </c>
      <c r="B126" s="64" t="s">
        <v>98</v>
      </c>
      <c r="C126" s="64" t="s">
        <v>98</v>
      </c>
      <c r="D126" s="121">
        <v>2</v>
      </c>
    </row>
    <row r="127" spans="1:4" s="40" customFormat="1" ht="26.25" customHeight="1">
      <c r="A127" s="82">
        <v>2</v>
      </c>
      <c r="B127" s="64" t="s">
        <v>99</v>
      </c>
      <c r="C127" s="64" t="s">
        <v>99</v>
      </c>
      <c r="D127" s="121"/>
    </row>
    <row r="128" spans="1:4" s="40" customFormat="1" ht="26.25" customHeight="1">
      <c r="A128" s="82">
        <v>3</v>
      </c>
      <c r="B128" s="64" t="s">
        <v>100</v>
      </c>
      <c r="C128" s="64" t="s">
        <v>100</v>
      </c>
      <c r="D128" s="121"/>
    </row>
    <row r="129" spans="1:4" s="40" customFormat="1" ht="26.25" customHeight="1">
      <c r="A129" s="82">
        <v>4</v>
      </c>
      <c r="B129" s="64" t="s">
        <v>437</v>
      </c>
      <c r="C129" s="64" t="s">
        <v>437</v>
      </c>
      <c r="D129" s="121">
        <v>1</v>
      </c>
    </row>
    <row r="130" spans="1:4" s="40" customFormat="1" ht="26.25" customHeight="1">
      <c r="A130" s="82">
        <v>5</v>
      </c>
      <c r="B130" s="64" t="s">
        <v>309</v>
      </c>
      <c r="C130" s="64" t="s">
        <v>309</v>
      </c>
      <c r="D130" s="121"/>
    </row>
    <row r="131" spans="1:4" s="25" customFormat="1" ht="26.25" customHeight="1">
      <c r="A131" s="32" t="s">
        <v>48</v>
      </c>
      <c r="B131" s="88" t="s">
        <v>126</v>
      </c>
      <c r="C131" s="89"/>
      <c r="D131" s="90">
        <f>D132</f>
        <v>8</v>
      </c>
    </row>
    <row r="132" spans="1:4" s="40" customFormat="1" ht="26.25" customHeight="1">
      <c r="A132" s="82">
        <v>1</v>
      </c>
      <c r="B132" s="64" t="s">
        <v>98</v>
      </c>
      <c r="C132" s="64" t="s">
        <v>98</v>
      </c>
      <c r="D132" s="121">
        <v>8</v>
      </c>
    </row>
    <row r="133" spans="1:4" s="40" customFormat="1" ht="26.25" customHeight="1">
      <c r="A133" s="82">
        <v>2</v>
      </c>
      <c r="B133" s="64" t="s">
        <v>99</v>
      </c>
      <c r="C133" s="64" t="s">
        <v>99</v>
      </c>
      <c r="D133" s="121"/>
    </row>
    <row r="134" spans="1:4" s="40" customFormat="1" ht="26.25" customHeight="1">
      <c r="A134" s="82">
        <v>3</v>
      </c>
      <c r="B134" s="64" t="s">
        <v>100</v>
      </c>
      <c r="C134" s="64" t="s">
        <v>100</v>
      </c>
      <c r="D134" s="121"/>
    </row>
    <row r="135" spans="1:4" s="25" customFormat="1" ht="26.25" customHeight="1">
      <c r="A135" s="32" t="s">
        <v>49</v>
      </c>
      <c r="B135" s="81" t="s">
        <v>127</v>
      </c>
      <c r="C135" s="89"/>
      <c r="D135" s="90">
        <f>D136+D139</f>
        <v>6</v>
      </c>
    </row>
    <row r="136" spans="1:4" s="40" customFormat="1" ht="26.25" customHeight="1">
      <c r="A136" s="82">
        <v>1</v>
      </c>
      <c r="B136" s="64" t="s">
        <v>98</v>
      </c>
      <c r="C136" s="64" t="s">
        <v>98</v>
      </c>
      <c r="D136" s="121">
        <v>4</v>
      </c>
    </row>
    <row r="137" spans="1:4" s="40" customFormat="1" ht="26.25" customHeight="1">
      <c r="A137" s="82">
        <v>2</v>
      </c>
      <c r="B137" s="64" t="s">
        <v>99</v>
      </c>
      <c r="C137" s="64" t="s">
        <v>99</v>
      </c>
      <c r="D137" s="121"/>
    </row>
    <row r="138" spans="1:4" s="40" customFormat="1" ht="26.25" customHeight="1">
      <c r="A138" s="82">
        <v>3</v>
      </c>
      <c r="B138" s="64" t="s">
        <v>100</v>
      </c>
      <c r="C138" s="64" t="s">
        <v>100</v>
      </c>
      <c r="D138" s="121"/>
    </row>
    <row r="139" spans="1:4" s="40" customFormat="1" ht="26.25" customHeight="1">
      <c r="A139" s="82">
        <v>4</v>
      </c>
      <c r="B139" s="64" t="s">
        <v>437</v>
      </c>
      <c r="C139" s="64" t="s">
        <v>437</v>
      </c>
      <c r="D139" s="121">
        <v>2</v>
      </c>
    </row>
    <row r="140" spans="1:4" s="40" customFormat="1" ht="26.25" customHeight="1">
      <c r="A140" s="82">
        <v>5</v>
      </c>
      <c r="B140" s="64" t="s">
        <v>309</v>
      </c>
      <c r="C140" s="64" t="s">
        <v>309</v>
      </c>
      <c r="D140" s="121"/>
    </row>
    <row r="141" spans="1:4" s="26" customFormat="1" ht="26.25" customHeight="1">
      <c r="A141" s="32" t="s">
        <v>3</v>
      </c>
      <c r="B141" s="73" t="s">
        <v>27</v>
      </c>
      <c r="C141" s="64"/>
      <c r="D141" s="35">
        <f>D142</f>
        <v>3</v>
      </c>
    </row>
    <row r="142" spans="1:4" s="25" customFormat="1" ht="26.25" customHeight="1">
      <c r="A142" s="32"/>
      <c r="B142" s="88" t="s">
        <v>44</v>
      </c>
      <c r="C142" s="89"/>
      <c r="D142" s="90">
        <f>SUM(D143:D157)</f>
        <v>3</v>
      </c>
    </row>
    <row r="143" spans="1:4" s="26" customFormat="1" ht="26.25" customHeight="1">
      <c r="A143" s="82">
        <v>1</v>
      </c>
      <c r="B143" s="65" t="s">
        <v>31</v>
      </c>
      <c r="C143" s="64" t="s">
        <v>0</v>
      </c>
      <c r="D143" s="85" t="s">
        <v>5</v>
      </c>
    </row>
    <row r="144" spans="1:4" s="26" customFormat="1" ht="26.25" customHeight="1">
      <c r="A144" s="82">
        <v>2</v>
      </c>
      <c r="B144" s="64" t="s">
        <v>23</v>
      </c>
      <c r="C144" s="64" t="s">
        <v>0</v>
      </c>
      <c r="D144" s="85" t="s">
        <v>5</v>
      </c>
    </row>
    <row r="145" spans="1:4" s="26" customFormat="1" ht="36.75" customHeight="1">
      <c r="A145" s="82">
        <v>3</v>
      </c>
      <c r="B145" s="64" t="s">
        <v>22</v>
      </c>
      <c r="C145" s="64" t="s">
        <v>0</v>
      </c>
      <c r="D145" s="85" t="s">
        <v>5</v>
      </c>
    </row>
    <row r="146" spans="1:4" s="26" customFormat="1" ht="26.25" customHeight="1">
      <c r="A146" s="82">
        <v>4</v>
      </c>
      <c r="B146" s="86" t="s">
        <v>24</v>
      </c>
      <c r="C146" s="64" t="s">
        <v>0</v>
      </c>
      <c r="D146" s="85" t="s">
        <v>5</v>
      </c>
    </row>
    <row r="147" spans="1:4" s="26" customFormat="1" ht="26.25" customHeight="1">
      <c r="A147" s="82">
        <v>5</v>
      </c>
      <c r="B147" s="63" t="s">
        <v>21</v>
      </c>
      <c r="C147" s="63" t="s">
        <v>12</v>
      </c>
      <c r="D147" s="85" t="s">
        <v>5</v>
      </c>
    </row>
    <row r="148" spans="1:4" s="26" customFormat="1" ht="40.5" customHeight="1">
      <c r="A148" s="82">
        <v>6</v>
      </c>
      <c r="B148" s="63" t="s">
        <v>13</v>
      </c>
      <c r="C148" s="63" t="s">
        <v>0</v>
      </c>
      <c r="D148" s="85">
        <v>1</v>
      </c>
    </row>
    <row r="149" spans="1:4" s="26" customFormat="1" ht="26.25" customHeight="1">
      <c r="A149" s="82">
        <v>7</v>
      </c>
      <c r="B149" s="63" t="s">
        <v>109</v>
      </c>
      <c r="C149" s="63" t="s">
        <v>0</v>
      </c>
      <c r="D149" s="85" t="s">
        <v>5</v>
      </c>
    </row>
    <row r="150" spans="1:4" s="26" customFormat="1" ht="26.25" customHeight="1">
      <c r="A150" s="82">
        <v>8</v>
      </c>
      <c r="B150" s="63" t="s">
        <v>14</v>
      </c>
      <c r="C150" s="63" t="s">
        <v>0</v>
      </c>
      <c r="D150" s="85">
        <v>1</v>
      </c>
    </row>
    <row r="151" spans="1:4" s="26" customFormat="1" ht="26.25" customHeight="1">
      <c r="A151" s="82">
        <v>9</v>
      </c>
      <c r="B151" s="63" t="s">
        <v>54</v>
      </c>
      <c r="C151" s="63" t="s">
        <v>54</v>
      </c>
      <c r="D151" s="85" t="s">
        <v>5</v>
      </c>
    </row>
    <row r="152" spans="1:4" s="26" customFormat="1" ht="26.25" customHeight="1">
      <c r="A152" s="82">
        <v>10</v>
      </c>
      <c r="B152" s="63" t="s">
        <v>15</v>
      </c>
      <c r="C152" s="63" t="s">
        <v>16</v>
      </c>
      <c r="D152" s="85" t="s">
        <v>5</v>
      </c>
    </row>
    <row r="153" spans="1:4" s="26" customFormat="1" ht="26.25" customHeight="1">
      <c r="A153" s="82">
        <v>11</v>
      </c>
      <c r="B153" s="63" t="s">
        <v>17</v>
      </c>
      <c r="C153" s="63" t="s">
        <v>17</v>
      </c>
      <c r="D153" s="85" t="s">
        <v>5</v>
      </c>
    </row>
    <row r="154" spans="1:4" s="26" customFormat="1" ht="26.25" customHeight="1">
      <c r="A154" s="82">
        <v>12</v>
      </c>
      <c r="B154" s="63" t="s">
        <v>18</v>
      </c>
      <c r="C154" s="63" t="s">
        <v>0</v>
      </c>
      <c r="D154" s="85" t="s">
        <v>5</v>
      </c>
    </row>
    <row r="155" spans="1:4" s="26" customFormat="1" ht="26.25" customHeight="1">
      <c r="A155" s="82">
        <v>13</v>
      </c>
      <c r="B155" s="63" t="s">
        <v>110</v>
      </c>
      <c r="C155" s="63" t="s">
        <v>0</v>
      </c>
      <c r="D155" s="85" t="s">
        <v>5</v>
      </c>
    </row>
    <row r="156" spans="1:4" s="26" customFormat="1" ht="26.25" customHeight="1">
      <c r="A156" s="82">
        <v>14</v>
      </c>
      <c r="B156" s="63" t="s">
        <v>19</v>
      </c>
      <c r="C156" s="63" t="s">
        <v>20</v>
      </c>
      <c r="D156" s="85">
        <v>1</v>
      </c>
    </row>
    <row r="157" spans="1:4" s="26" customFormat="1" ht="26.25" customHeight="1">
      <c r="A157" s="82">
        <v>15</v>
      </c>
      <c r="B157" s="64" t="s">
        <v>29</v>
      </c>
      <c r="C157" s="63" t="s">
        <v>30</v>
      </c>
      <c r="D157" s="85" t="s">
        <v>5</v>
      </c>
    </row>
    <row r="158" spans="1:4" s="26" customFormat="1" ht="26.25" customHeight="1">
      <c r="A158" s="32" t="s">
        <v>6</v>
      </c>
      <c r="B158" s="73" t="s">
        <v>28</v>
      </c>
      <c r="C158" s="64"/>
      <c r="D158" s="35">
        <f>D159</f>
        <v>2</v>
      </c>
    </row>
    <row r="159" spans="1:4" s="25" customFormat="1" ht="26.25" customHeight="1">
      <c r="A159" s="32"/>
      <c r="B159" s="88" t="s">
        <v>44</v>
      </c>
      <c r="C159" s="89"/>
      <c r="D159" s="90">
        <f>D160+D161</f>
        <v>2</v>
      </c>
    </row>
    <row r="160" spans="1:4" s="24" customFormat="1" ht="26.25" customHeight="1">
      <c r="A160" s="82">
        <v>1</v>
      </c>
      <c r="B160" s="64" t="s">
        <v>33</v>
      </c>
      <c r="C160" s="72" t="s">
        <v>8</v>
      </c>
      <c r="D160" s="85">
        <v>1</v>
      </c>
    </row>
    <row r="161" spans="1:4" s="24" customFormat="1" ht="26.25" customHeight="1">
      <c r="A161" s="82">
        <v>2</v>
      </c>
      <c r="B161" s="64" t="s">
        <v>32</v>
      </c>
      <c r="C161" s="72" t="s">
        <v>8</v>
      </c>
      <c r="D161" s="87">
        <v>1</v>
      </c>
    </row>
    <row r="162" spans="1:4" s="27" customFormat="1" ht="26.25" customHeight="1">
      <c r="A162" s="76" t="s">
        <v>245</v>
      </c>
      <c r="B162" s="91" t="s">
        <v>310</v>
      </c>
      <c r="C162" s="77"/>
      <c r="D162" s="78">
        <f>D163+D169+D184+D202</f>
        <v>19</v>
      </c>
    </row>
    <row r="163" spans="1:4" s="27" customFormat="1" ht="27.75" customHeight="1">
      <c r="A163" s="76" t="s">
        <v>1</v>
      </c>
      <c r="B163" s="73" t="s">
        <v>25</v>
      </c>
      <c r="C163" s="77"/>
      <c r="D163" s="78">
        <f>SUM(D164:D168)</f>
        <v>5</v>
      </c>
    </row>
    <row r="164" spans="1:4" s="24" customFormat="1" ht="68.25" customHeight="1">
      <c r="A164" s="82">
        <v>1</v>
      </c>
      <c r="B164" s="63" t="s">
        <v>129</v>
      </c>
      <c r="C164" s="60" t="s">
        <v>471</v>
      </c>
      <c r="D164" s="79">
        <v>1</v>
      </c>
    </row>
    <row r="165" spans="1:4" s="24" customFormat="1" ht="70.5" customHeight="1">
      <c r="A165" s="82">
        <v>2</v>
      </c>
      <c r="B165" s="63" t="s">
        <v>130</v>
      </c>
      <c r="C165" s="60" t="s">
        <v>471</v>
      </c>
      <c r="D165" s="79">
        <v>1</v>
      </c>
    </row>
    <row r="166" spans="1:4" s="24" customFormat="1" ht="72.75" customHeight="1">
      <c r="A166" s="82">
        <v>3</v>
      </c>
      <c r="B166" s="63" t="s">
        <v>131</v>
      </c>
      <c r="C166" s="60" t="s">
        <v>128</v>
      </c>
      <c r="D166" s="79">
        <v>1</v>
      </c>
    </row>
    <row r="167" spans="1:4" s="24" customFormat="1" ht="36.75" customHeight="1">
      <c r="A167" s="82">
        <v>4</v>
      </c>
      <c r="B167" s="63" t="s">
        <v>132</v>
      </c>
      <c r="C167" s="60" t="s">
        <v>65</v>
      </c>
      <c r="D167" s="79">
        <v>1</v>
      </c>
    </row>
    <row r="168" spans="1:4" s="24" customFormat="1" ht="36.75" customHeight="1">
      <c r="A168" s="82">
        <v>5</v>
      </c>
      <c r="B168" s="63" t="s">
        <v>133</v>
      </c>
      <c r="C168" s="60" t="s">
        <v>65</v>
      </c>
      <c r="D168" s="79">
        <v>1</v>
      </c>
    </row>
    <row r="169" spans="1:4" s="24" customFormat="1" ht="26.25" customHeight="1">
      <c r="A169" s="32" t="s">
        <v>2</v>
      </c>
      <c r="B169" s="73" t="s">
        <v>26</v>
      </c>
      <c r="C169" s="72"/>
      <c r="D169" s="35">
        <f>D170+D176</f>
        <v>9</v>
      </c>
    </row>
    <row r="170" spans="1:4" s="25" customFormat="1" ht="26.25" customHeight="1">
      <c r="A170" s="32" t="s">
        <v>47</v>
      </c>
      <c r="B170" s="81" t="s">
        <v>134</v>
      </c>
      <c r="C170" s="89"/>
      <c r="D170" s="90">
        <f>D171+D173</f>
        <v>3</v>
      </c>
    </row>
    <row r="171" spans="1:4" s="41" customFormat="1" ht="26.25" customHeight="1">
      <c r="A171" s="82">
        <v>1</v>
      </c>
      <c r="B171" s="64" t="s">
        <v>90</v>
      </c>
      <c r="C171" s="64" t="s">
        <v>90</v>
      </c>
      <c r="D171" s="121">
        <v>2</v>
      </c>
    </row>
    <row r="172" spans="1:4" s="40" customFormat="1" ht="26.25" customHeight="1">
      <c r="A172" s="82">
        <v>2</v>
      </c>
      <c r="B172" s="64" t="s">
        <v>91</v>
      </c>
      <c r="C172" s="64" t="s">
        <v>91</v>
      </c>
      <c r="D172" s="121"/>
    </row>
    <row r="173" spans="1:4" s="40" customFormat="1" ht="26.25" customHeight="1">
      <c r="A173" s="82">
        <v>3</v>
      </c>
      <c r="B173" s="64" t="s">
        <v>98</v>
      </c>
      <c r="C173" s="64" t="s">
        <v>98</v>
      </c>
      <c r="D173" s="121">
        <v>1</v>
      </c>
    </row>
    <row r="174" spans="1:4" s="40" customFormat="1" ht="26.25" customHeight="1">
      <c r="A174" s="82">
        <v>4</v>
      </c>
      <c r="B174" s="64" t="s">
        <v>99</v>
      </c>
      <c r="C174" s="64" t="s">
        <v>99</v>
      </c>
      <c r="D174" s="121"/>
    </row>
    <row r="175" spans="1:4" s="40" customFormat="1" ht="26.25" customHeight="1">
      <c r="A175" s="82">
        <v>5</v>
      </c>
      <c r="B175" s="64" t="s">
        <v>100</v>
      </c>
      <c r="C175" s="64" t="s">
        <v>100</v>
      </c>
      <c r="D175" s="121"/>
    </row>
    <row r="176" spans="1:4" s="25" customFormat="1" ht="26.25" customHeight="1">
      <c r="A176" s="32" t="s">
        <v>48</v>
      </c>
      <c r="B176" s="81" t="s">
        <v>135</v>
      </c>
      <c r="C176" s="89"/>
      <c r="D176" s="90">
        <f>SUM(D177:D183)</f>
        <v>6</v>
      </c>
    </row>
    <row r="177" spans="1:4" s="41" customFormat="1" ht="26.25" customHeight="1">
      <c r="A177" s="82">
        <v>1</v>
      </c>
      <c r="B177" s="64" t="s">
        <v>90</v>
      </c>
      <c r="C177" s="64" t="s">
        <v>90</v>
      </c>
      <c r="D177" s="121">
        <v>2</v>
      </c>
    </row>
    <row r="178" spans="1:4" s="40" customFormat="1" ht="26.25" customHeight="1">
      <c r="A178" s="82">
        <v>2</v>
      </c>
      <c r="B178" s="64" t="s">
        <v>91</v>
      </c>
      <c r="C178" s="64" t="s">
        <v>91</v>
      </c>
      <c r="D178" s="121"/>
    </row>
    <row r="179" spans="1:4" s="40" customFormat="1" ht="26.25" customHeight="1">
      <c r="A179" s="82">
        <v>3</v>
      </c>
      <c r="B179" s="64" t="s">
        <v>98</v>
      </c>
      <c r="C179" s="64" t="s">
        <v>98</v>
      </c>
      <c r="D179" s="121">
        <v>1</v>
      </c>
    </row>
    <row r="180" spans="1:4" s="40" customFormat="1" ht="26.25" customHeight="1">
      <c r="A180" s="82">
        <v>4</v>
      </c>
      <c r="B180" s="64" t="s">
        <v>99</v>
      </c>
      <c r="C180" s="64" t="s">
        <v>99</v>
      </c>
      <c r="D180" s="121"/>
    </row>
    <row r="181" spans="1:4" s="40" customFormat="1" ht="26.25" customHeight="1">
      <c r="A181" s="82">
        <v>6</v>
      </c>
      <c r="B181" s="64" t="s">
        <v>96</v>
      </c>
      <c r="C181" s="64" t="s">
        <v>96</v>
      </c>
      <c r="D181" s="121">
        <v>1</v>
      </c>
    </row>
    <row r="182" spans="1:4" s="40" customFormat="1" ht="26.25" customHeight="1">
      <c r="A182" s="82">
        <v>7</v>
      </c>
      <c r="B182" s="64" t="s">
        <v>97</v>
      </c>
      <c r="C182" s="64" t="s">
        <v>97</v>
      </c>
      <c r="D182" s="121"/>
    </row>
    <row r="183" spans="1:4" s="40" customFormat="1" ht="26.25" customHeight="1">
      <c r="A183" s="82">
        <v>8</v>
      </c>
      <c r="B183" s="64" t="s">
        <v>94</v>
      </c>
      <c r="C183" s="64" t="s">
        <v>94</v>
      </c>
      <c r="D183" s="79">
        <v>2</v>
      </c>
    </row>
    <row r="184" spans="1:4" s="26" customFormat="1" ht="26.25" customHeight="1">
      <c r="A184" s="32" t="s">
        <v>3</v>
      </c>
      <c r="B184" s="73" t="s">
        <v>27</v>
      </c>
      <c r="C184" s="64"/>
      <c r="D184" s="35">
        <f>D185</f>
        <v>3</v>
      </c>
    </row>
    <row r="185" spans="1:4" s="26" customFormat="1" ht="26.25" customHeight="1">
      <c r="A185" s="32"/>
      <c r="B185" s="81" t="s">
        <v>134</v>
      </c>
      <c r="C185" s="64"/>
      <c r="D185" s="35">
        <f>SUM(D186:D201)</f>
        <v>3</v>
      </c>
    </row>
    <row r="186" spans="1:4" s="26" customFormat="1" ht="26.25" customHeight="1">
      <c r="A186" s="82">
        <v>1</v>
      </c>
      <c r="B186" s="65" t="s">
        <v>31</v>
      </c>
      <c r="C186" s="64" t="s">
        <v>0</v>
      </c>
      <c r="D186" s="85" t="s">
        <v>5</v>
      </c>
    </row>
    <row r="187" spans="1:4" s="26" customFormat="1" ht="26.25" customHeight="1">
      <c r="A187" s="82">
        <v>2</v>
      </c>
      <c r="B187" s="64" t="s">
        <v>23</v>
      </c>
      <c r="C187" s="64" t="s">
        <v>0</v>
      </c>
      <c r="D187" s="85" t="s">
        <v>5</v>
      </c>
    </row>
    <row r="188" spans="1:4" s="26" customFormat="1" ht="39.75" customHeight="1">
      <c r="A188" s="82">
        <v>3</v>
      </c>
      <c r="B188" s="64" t="s">
        <v>22</v>
      </c>
      <c r="C188" s="64" t="s">
        <v>0</v>
      </c>
      <c r="D188" s="85" t="s">
        <v>5</v>
      </c>
    </row>
    <row r="189" spans="1:4" s="26" customFormat="1" ht="26.25" customHeight="1">
      <c r="A189" s="82">
        <v>4</v>
      </c>
      <c r="B189" s="86" t="s">
        <v>24</v>
      </c>
      <c r="C189" s="64" t="s">
        <v>0</v>
      </c>
      <c r="D189" s="85" t="s">
        <v>5</v>
      </c>
    </row>
    <row r="190" spans="1:4" s="26" customFormat="1" ht="26.25" customHeight="1">
      <c r="A190" s="82">
        <v>5</v>
      </c>
      <c r="B190" s="63" t="s">
        <v>21</v>
      </c>
      <c r="C190" s="63" t="s">
        <v>12</v>
      </c>
      <c r="D190" s="85" t="s">
        <v>5</v>
      </c>
    </row>
    <row r="191" spans="1:4" s="26" customFormat="1" ht="39.75" customHeight="1">
      <c r="A191" s="82">
        <v>6</v>
      </c>
      <c r="B191" s="63" t="s">
        <v>13</v>
      </c>
      <c r="C191" s="63" t="s">
        <v>0</v>
      </c>
      <c r="D191" s="85">
        <v>1</v>
      </c>
    </row>
    <row r="192" spans="1:4" s="26" customFormat="1" ht="26.25" customHeight="1">
      <c r="A192" s="82">
        <v>7</v>
      </c>
      <c r="B192" s="63" t="s">
        <v>109</v>
      </c>
      <c r="C192" s="63" t="s">
        <v>0</v>
      </c>
      <c r="D192" s="85" t="s">
        <v>5</v>
      </c>
    </row>
    <row r="193" spans="1:4" s="26" customFormat="1" ht="26.25" customHeight="1">
      <c r="A193" s="82">
        <v>8</v>
      </c>
      <c r="B193" s="63" t="s">
        <v>14</v>
      </c>
      <c r="C193" s="63" t="s">
        <v>0</v>
      </c>
      <c r="D193" s="85" t="s">
        <v>5</v>
      </c>
    </row>
    <row r="194" spans="1:4" s="26" customFormat="1" ht="26.25" customHeight="1">
      <c r="A194" s="82">
        <v>9</v>
      </c>
      <c r="B194" s="63" t="s">
        <v>54</v>
      </c>
      <c r="C194" s="63" t="s">
        <v>54</v>
      </c>
      <c r="D194" s="85" t="s">
        <v>5</v>
      </c>
    </row>
    <row r="195" spans="1:4" s="26" customFormat="1" ht="26.25" customHeight="1">
      <c r="A195" s="82">
        <v>10</v>
      </c>
      <c r="B195" s="63" t="s">
        <v>15</v>
      </c>
      <c r="C195" s="63" t="s">
        <v>16</v>
      </c>
      <c r="D195" s="122">
        <v>1</v>
      </c>
    </row>
    <row r="196" spans="1:4" s="26" customFormat="1" ht="26.25" customHeight="1">
      <c r="A196" s="82">
        <v>11</v>
      </c>
      <c r="B196" s="63" t="s">
        <v>43</v>
      </c>
      <c r="C196" s="63" t="s">
        <v>43</v>
      </c>
      <c r="D196" s="122"/>
    </row>
    <row r="197" spans="1:4" s="26" customFormat="1" ht="26.25" customHeight="1">
      <c r="A197" s="82">
        <v>12</v>
      </c>
      <c r="B197" s="63" t="s">
        <v>17</v>
      </c>
      <c r="C197" s="63" t="s">
        <v>17</v>
      </c>
      <c r="D197" s="85" t="s">
        <v>5</v>
      </c>
    </row>
    <row r="198" spans="1:4" s="26" customFormat="1" ht="26.25" customHeight="1">
      <c r="A198" s="82">
        <v>13</v>
      </c>
      <c r="B198" s="63" t="s">
        <v>18</v>
      </c>
      <c r="C198" s="63" t="s">
        <v>0</v>
      </c>
      <c r="D198" s="85" t="s">
        <v>5</v>
      </c>
    </row>
    <row r="199" spans="1:4" s="26" customFormat="1" ht="26.25" customHeight="1">
      <c r="A199" s="82">
        <v>14</v>
      </c>
      <c r="B199" s="63" t="s">
        <v>110</v>
      </c>
      <c r="C199" s="63" t="s">
        <v>0</v>
      </c>
      <c r="D199" s="85" t="s">
        <v>5</v>
      </c>
    </row>
    <row r="200" spans="1:4" s="26" customFormat="1" ht="26.25" customHeight="1">
      <c r="A200" s="82">
        <v>15</v>
      </c>
      <c r="B200" s="63" t="s">
        <v>19</v>
      </c>
      <c r="C200" s="63" t="s">
        <v>20</v>
      </c>
      <c r="D200" s="85">
        <v>1</v>
      </c>
    </row>
    <row r="201" spans="1:4" s="26" customFormat="1" ht="26.25" customHeight="1">
      <c r="A201" s="82">
        <v>16</v>
      </c>
      <c r="B201" s="64" t="s">
        <v>29</v>
      </c>
      <c r="C201" s="63" t="s">
        <v>30</v>
      </c>
      <c r="D201" s="85" t="s">
        <v>5</v>
      </c>
    </row>
    <row r="202" spans="1:4" s="26" customFormat="1" ht="26.25" customHeight="1">
      <c r="A202" s="32" t="s">
        <v>6</v>
      </c>
      <c r="B202" s="73" t="s">
        <v>28</v>
      </c>
      <c r="C202" s="64"/>
      <c r="D202" s="35">
        <f>D203</f>
        <v>2</v>
      </c>
    </row>
    <row r="203" spans="1:4" s="26" customFormat="1" ht="26.25" customHeight="1">
      <c r="A203" s="32"/>
      <c r="B203" s="81" t="s">
        <v>134</v>
      </c>
      <c r="C203" s="64"/>
      <c r="D203" s="90">
        <f>D204+D205</f>
        <v>2</v>
      </c>
    </row>
    <row r="204" spans="1:4" s="24" customFormat="1" ht="26.25" customHeight="1">
      <c r="A204" s="82">
        <v>1</v>
      </c>
      <c r="B204" s="64" t="s">
        <v>35</v>
      </c>
      <c r="C204" s="72" t="s">
        <v>8</v>
      </c>
      <c r="D204" s="85">
        <v>1</v>
      </c>
    </row>
    <row r="205" spans="1:4" s="24" customFormat="1" ht="26.25" customHeight="1">
      <c r="A205" s="82">
        <v>2</v>
      </c>
      <c r="B205" s="64" t="s">
        <v>32</v>
      </c>
      <c r="C205" s="72" t="s">
        <v>8</v>
      </c>
      <c r="D205" s="87">
        <v>1</v>
      </c>
    </row>
    <row r="206" spans="1:4" s="27" customFormat="1" ht="26.25" customHeight="1">
      <c r="A206" s="76" t="s">
        <v>246</v>
      </c>
      <c r="B206" s="73" t="s">
        <v>501</v>
      </c>
      <c r="C206" s="77"/>
      <c r="D206" s="78">
        <f>D207+D238+D316+D341</f>
        <v>160</v>
      </c>
    </row>
    <row r="207" spans="1:4" s="27" customFormat="1" ht="27.75" customHeight="1">
      <c r="A207" s="76" t="s">
        <v>1</v>
      </c>
      <c r="B207" s="73" t="s">
        <v>25</v>
      </c>
      <c r="C207" s="77"/>
      <c r="D207" s="78">
        <f>SUM(D208:D237)</f>
        <v>32</v>
      </c>
    </row>
    <row r="208" spans="1:4" s="24" customFormat="1" ht="73.5" customHeight="1">
      <c r="A208" s="82">
        <v>1</v>
      </c>
      <c r="B208" s="63" t="s">
        <v>136</v>
      </c>
      <c r="C208" s="60" t="s">
        <v>438</v>
      </c>
      <c r="D208" s="79">
        <v>1</v>
      </c>
    </row>
    <row r="209" spans="1:4" s="24" customFormat="1" ht="73.5" customHeight="1">
      <c r="A209" s="82">
        <v>2</v>
      </c>
      <c r="B209" s="63" t="s">
        <v>137</v>
      </c>
      <c r="C209" s="60" t="s">
        <v>438</v>
      </c>
      <c r="D209" s="79">
        <v>3</v>
      </c>
    </row>
    <row r="210" spans="1:4" s="24" customFormat="1" ht="37.5" customHeight="1">
      <c r="A210" s="82">
        <v>3</v>
      </c>
      <c r="B210" s="63" t="s">
        <v>138</v>
      </c>
      <c r="C210" s="60" t="s">
        <v>11</v>
      </c>
      <c r="D210" s="79">
        <v>1</v>
      </c>
    </row>
    <row r="211" spans="1:4" s="24" customFormat="1" ht="71.25" customHeight="1">
      <c r="A211" s="82">
        <v>4</v>
      </c>
      <c r="B211" s="63" t="s">
        <v>150</v>
      </c>
      <c r="C211" s="60" t="s">
        <v>151</v>
      </c>
      <c r="D211" s="79">
        <v>1</v>
      </c>
    </row>
    <row r="212" spans="1:4" s="24" customFormat="1" ht="38.25" customHeight="1">
      <c r="A212" s="82">
        <v>5</v>
      </c>
      <c r="B212" s="63" t="s">
        <v>61</v>
      </c>
      <c r="C212" s="60" t="s">
        <v>11</v>
      </c>
      <c r="D212" s="79">
        <v>1</v>
      </c>
    </row>
    <row r="213" spans="1:4" s="24" customFormat="1" ht="39" customHeight="1">
      <c r="A213" s="82">
        <v>6</v>
      </c>
      <c r="B213" s="63" t="s">
        <v>139</v>
      </c>
      <c r="C213" s="60" t="s">
        <v>65</v>
      </c>
      <c r="D213" s="79">
        <v>1</v>
      </c>
    </row>
    <row r="214" spans="1:4" s="24" customFormat="1" ht="72" customHeight="1">
      <c r="A214" s="82">
        <v>7</v>
      </c>
      <c r="B214" s="63" t="s">
        <v>140</v>
      </c>
      <c r="C214" s="60" t="s">
        <v>152</v>
      </c>
      <c r="D214" s="79">
        <v>1</v>
      </c>
    </row>
    <row r="215" spans="1:4" s="24" customFormat="1" ht="72.75" customHeight="1">
      <c r="A215" s="82">
        <v>8</v>
      </c>
      <c r="B215" s="63" t="s">
        <v>141</v>
      </c>
      <c r="C215" s="60" t="s">
        <v>152</v>
      </c>
      <c r="D215" s="79">
        <v>1</v>
      </c>
    </row>
    <row r="216" spans="1:4" s="24" customFormat="1" ht="72.75" customHeight="1">
      <c r="A216" s="82">
        <v>9</v>
      </c>
      <c r="B216" s="63" t="s">
        <v>142</v>
      </c>
      <c r="C216" s="60" t="s">
        <v>152</v>
      </c>
      <c r="D216" s="79">
        <v>1</v>
      </c>
    </row>
    <row r="217" spans="1:4" s="24" customFormat="1" ht="71.25" customHeight="1">
      <c r="A217" s="82">
        <v>10</v>
      </c>
      <c r="B217" s="63" t="s">
        <v>143</v>
      </c>
      <c r="C217" s="60" t="s">
        <v>439</v>
      </c>
      <c r="D217" s="79">
        <v>1</v>
      </c>
    </row>
    <row r="218" spans="1:4" s="24" customFormat="1" ht="71.25" customHeight="1">
      <c r="A218" s="82">
        <v>11</v>
      </c>
      <c r="B218" s="63" t="s">
        <v>144</v>
      </c>
      <c r="C218" s="60" t="s">
        <v>152</v>
      </c>
      <c r="D218" s="79">
        <v>1</v>
      </c>
    </row>
    <row r="219" spans="1:4" s="24" customFormat="1" ht="72" customHeight="1">
      <c r="A219" s="82">
        <v>12</v>
      </c>
      <c r="B219" s="63" t="s">
        <v>145</v>
      </c>
      <c r="C219" s="60" t="s">
        <v>152</v>
      </c>
      <c r="D219" s="79">
        <v>1</v>
      </c>
    </row>
    <row r="220" spans="1:4" s="24" customFormat="1" ht="72.75" customHeight="1">
      <c r="A220" s="82">
        <v>13</v>
      </c>
      <c r="B220" s="63" t="s">
        <v>146</v>
      </c>
      <c r="C220" s="60" t="s">
        <v>128</v>
      </c>
      <c r="D220" s="79">
        <v>1</v>
      </c>
    </row>
    <row r="221" spans="1:4" s="24" customFormat="1" ht="73.5" customHeight="1">
      <c r="A221" s="82">
        <v>14</v>
      </c>
      <c r="B221" s="63" t="s">
        <v>147</v>
      </c>
      <c r="C221" s="60" t="s">
        <v>151</v>
      </c>
      <c r="D221" s="79">
        <v>1</v>
      </c>
    </row>
    <row r="222" spans="1:4" s="24" customFormat="1" ht="39" customHeight="1">
      <c r="A222" s="82">
        <v>15</v>
      </c>
      <c r="B222" s="63" t="s">
        <v>148</v>
      </c>
      <c r="C222" s="60" t="s">
        <v>71</v>
      </c>
      <c r="D222" s="79">
        <v>1</v>
      </c>
    </row>
    <row r="223" spans="1:4" s="24" customFormat="1" ht="72" customHeight="1">
      <c r="A223" s="82">
        <v>16</v>
      </c>
      <c r="B223" s="63" t="s">
        <v>149</v>
      </c>
      <c r="C223" s="60" t="s">
        <v>470</v>
      </c>
      <c r="D223" s="79">
        <v>1</v>
      </c>
    </row>
    <row r="224" spans="1:4" s="24" customFormat="1" ht="37.5" customHeight="1">
      <c r="A224" s="82">
        <v>17</v>
      </c>
      <c r="B224" s="63" t="s">
        <v>153</v>
      </c>
      <c r="C224" s="60" t="s">
        <v>11</v>
      </c>
      <c r="D224" s="79">
        <v>1</v>
      </c>
    </row>
    <row r="225" spans="1:4" s="24" customFormat="1" ht="71.25" customHeight="1">
      <c r="A225" s="82">
        <v>18</v>
      </c>
      <c r="B225" s="63" t="s">
        <v>154</v>
      </c>
      <c r="C225" s="60" t="s">
        <v>151</v>
      </c>
      <c r="D225" s="79">
        <v>1</v>
      </c>
    </row>
    <row r="226" spans="1:4" s="24" customFormat="1" ht="38.25" customHeight="1">
      <c r="A226" s="82">
        <v>19</v>
      </c>
      <c r="B226" s="63" t="s">
        <v>76</v>
      </c>
      <c r="C226" s="60" t="s">
        <v>11</v>
      </c>
      <c r="D226" s="79">
        <v>1</v>
      </c>
    </row>
    <row r="227" spans="1:4" s="24" customFormat="1" ht="39" customHeight="1">
      <c r="A227" s="82">
        <v>20</v>
      </c>
      <c r="B227" s="63" t="s">
        <v>155</v>
      </c>
      <c r="C227" s="60" t="s">
        <v>65</v>
      </c>
      <c r="D227" s="79">
        <v>1</v>
      </c>
    </row>
    <row r="228" spans="1:4" s="24" customFormat="1" ht="72" customHeight="1">
      <c r="A228" s="82">
        <v>21</v>
      </c>
      <c r="B228" s="63" t="s">
        <v>156</v>
      </c>
      <c r="C228" s="60" t="s">
        <v>152</v>
      </c>
      <c r="D228" s="79">
        <v>1</v>
      </c>
    </row>
    <row r="229" spans="1:4" s="24" customFormat="1" ht="72.75" customHeight="1">
      <c r="A229" s="82">
        <v>22</v>
      </c>
      <c r="B229" s="63" t="s">
        <v>157</v>
      </c>
      <c r="C229" s="60" t="s">
        <v>152</v>
      </c>
      <c r="D229" s="79">
        <v>1</v>
      </c>
    </row>
    <row r="230" spans="1:4" s="24" customFormat="1" ht="72.75" customHeight="1">
      <c r="A230" s="82">
        <v>23</v>
      </c>
      <c r="B230" s="63" t="s">
        <v>158</v>
      </c>
      <c r="C230" s="60" t="s">
        <v>152</v>
      </c>
      <c r="D230" s="79">
        <v>1</v>
      </c>
    </row>
    <row r="231" spans="1:4" s="24" customFormat="1" ht="71.25" customHeight="1">
      <c r="A231" s="82">
        <v>24</v>
      </c>
      <c r="B231" s="63" t="s">
        <v>159</v>
      </c>
      <c r="C231" s="60" t="s">
        <v>439</v>
      </c>
      <c r="D231" s="79">
        <v>1</v>
      </c>
    </row>
    <row r="232" spans="1:4" s="24" customFormat="1" ht="71.25" customHeight="1">
      <c r="A232" s="82">
        <v>25</v>
      </c>
      <c r="B232" s="63" t="s">
        <v>160</v>
      </c>
      <c r="C232" s="60" t="s">
        <v>151</v>
      </c>
      <c r="D232" s="79">
        <v>1</v>
      </c>
    </row>
    <row r="233" spans="1:4" s="24" customFormat="1" ht="72" customHeight="1">
      <c r="A233" s="82">
        <v>26</v>
      </c>
      <c r="B233" s="63" t="s">
        <v>161</v>
      </c>
      <c r="C233" s="60" t="s">
        <v>152</v>
      </c>
      <c r="D233" s="79">
        <v>1</v>
      </c>
    </row>
    <row r="234" spans="1:4" s="24" customFormat="1" ht="72.75" customHeight="1">
      <c r="A234" s="82">
        <v>27</v>
      </c>
      <c r="B234" s="63" t="s">
        <v>162</v>
      </c>
      <c r="C234" s="60" t="s">
        <v>128</v>
      </c>
      <c r="D234" s="79">
        <v>1</v>
      </c>
    </row>
    <row r="235" spans="1:4" s="24" customFormat="1" ht="73.5" customHeight="1">
      <c r="A235" s="82">
        <v>28</v>
      </c>
      <c r="B235" s="63" t="s">
        <v>163</v>
      </c>
      <c r="C235" s="60" t="s">
        <v>151</v>
      </c>
      <c r="D235" s="79">
        <v>1</v>
      </c>
    </row>
    <row r="236" spans="1:4" s="24" customFormat="1" ht="39" customHeight="1">
      <c r="A236" s="82">
        <v>29</v>
      </c>
      <c r="B236" s="63" t="s">
        <v>164</v>
      </c>
      <c r="C236" s="60" t="s">
        <v>71</v>
      </c>
      <c r="D236" s="79">
        <v>1</v>
      </c>
    </row>
    <row r="237" spans="1:4" s="24" customFormat="1" ht="71.25" customHeight="1">
      <c r="A237" s="82">
        <v>30</v>
      </c>
      <c r="B237" s="63" t="s">
        <v>165</v>
      </c>
      <c r="C237" s="60" t="s">
        <v>470</v>
      </c>
      <c r="D237" s="79">
        <v>1</v>
      </c>
    </row>
    <row r="238" spans="1:4" s="24" customFormat="1" ht="26.25" customHeight="1">
      <c r="A238" s="32" t="s">
        <v>2</v>
      </c>
      <c r="B238" s="73" t="s">
        <v>26</v>
      </c>
      <c r="C238" s="72"/>
      <c r="D238" s="35">
        <f>D239+D246+D251+D258+D269+D278+D284+D290+D296+D301+D308+D312</f>
        <v>101</v>
      </c>
    </row>
    <row r="239" spans="1:4" s="26" customFormat="1" ht="26.25" customHeight="1">
      <c r="A239" s="80" t="s">
        <v>47</v>
      </c>
      <c r="B239" s="81" t="s">
        <v>167</v>
      </c>
      <c r="C239" s="64"/>
      <c r="D239" s="35">
        <f>SUM(D240:D245)</f>
        <v>4</v>
      </c>
    </row>
    <row r="240" spans="1:4" s="26" customFormat="1" ht="39" customHeight="1">
      <c r="A240" s="82">
        <v>1</v>
      </c>
      <c r="B240" s="63" t="s">
        <v>168</v>
      </c>
      <c r="C240" s="63" t="s">
        <v>45</v>
      </c>
      <c r="D240" s="122">
        <v>2</v>
      </c>
    </row>
    <row r="241" spans="1:4" s="26" customFormat="1" ht="26.25" customHeight="1">
      <c r="A241" s="82">
        <v>2</v>
      </c>
      <c r="B241" s="63" t="s">
        <v>169</v>
      </c>
      <c r="C241" s="63" t="s">
        <v>46</v>
      </c>
      <c r="D241" s="122"/>
    </row>
    <row r="242" spans="1:4" s="26" customFormat="1" ht="26.25" customHeight="1">
      <c r="A242" s="82">
        <v>3</v>
      </c>
      <c r="B242" s="63" t="s">
        <v>312</v>
      </c>
      <c r="C242" s="63" t="s">
        <v>312</v>
      </c>
      <c r="D242" s="122">
        <v>1</v>
      </c>
    </row>
    <row r="243" spans="1:4" s="26" customFormat="1" ht="26.25" customHeight="1">
      <c r="A243" s="82">
        <v>4</v>
      </c>
      <c r="B243" s="63" t="s">
        <v>170</v>
      </c>
      <c r="C243" s="63" t="s">
        <v>170</v>
      </c>
      <c r="D243" s="122"/>
    </row>
    <row r="244" spans="1:4" s="40" customFormat="1" ht="26.25" customHeight="1">
      <c r="A244" s="82">
        <v>5</v>
      </c>
      <c r="B244" s="64" t="s">
        <v>98</v>
      </c>
      <c r="C244" s="64" t="s">
        <v>98</v>
      </c>
      <c r="D244" s="122">
        <v>1</v>
      </c>
    </row>
    <row r="245" spans="1:4" s="40" customFormat="1" ht="26.25" customHeight="1">
      <c r="A245" s="82">
        <v>6</v>
      </c>
      <c r="B245" s="64" t="s">
        <v>99</v>
      </c>
      <c r="C245" s="64" t="s">
        <v>99</v>
      </c>
      <c r="D245" s="122"/>
    </row>
    <row r="246" spans="1:4" s="25" customFormat="1" ht="29.25" customHeight="1">
      <c r="A246" s="80" t="s">
        <v>48</v>
      </c>
      <c r="B246" s="81" t="s">
        <v>171</v>
      </c>
      <c r="C246" s="89"/>
      <c r="D246" s="90">
        <f>D247+D249</f>
        <v>10</v>
      </c>
    </row>
    <row r="247" spans="1:4" s="41" customFormat="1" ht="29.25" customHeight="1">
      <c r="A247" s="82">
        <v>1</v>
      </c>
      <c r="B247" s="64" t="s">
        <v>90</v>
      </c>
      <c r="C247" s="64" t="s">
        <v>90</v>
      </c>
      <c r="D247" s="121">
        <v>5</v>
      </c>
    </row>
    <row r="248" spans="1:4" s="40" customFormat="1" ht="29.25" customHeight="1">
      <c r="A248" s="82">
        <v>2</v>
      </c>
      <c r="B248" s="64" t="s">
        <v>91</v>
      </c>
      <c r="C248" s="64" t="s">
        <v>91</v>
      </c>
      <c r="D248" s="121"/>
    </row>
    <row r="249" spans="1:4" s="26" customFormat="1" ht="29.25" customHeight="1">
      <c r="A249" s="82">
        <v>4</v>
      </c>
      <c r="B249" s="63" t="s">
        <v>312</v>
      </c>
      <c r="C249" s="63" t="s">
        <v>312</v>
      </c>
      <c r="D249" s="122">
        <v>5</v>
      </c>
    </row>
    <row r="250" spans="1:4" s="26" customFormat="1" ht="29.25" customHeight="1">
      <c r="A250" s="82">
        <v>5</v>
      </c>
      <c r="B250" s="63" t="s">
        <v>170</v>
      </c>
      <c r="C250" s="63" t="s">
        <v>170</v>
      </c>
      <c r="D250" s="122"/>
    </row>
    <row r="251" spans="1:4" s="25" customFormat="1" ht="32.25" customHeight="1">
      <c r="A251" s="80" t="s">
        <v>49</v>
      </c>
      <c r="B251" s="81" t="s">
        <v>172</v>
      </c>
      <c r="C251" s="92"/>
      <c r="D251" s="84">
        <f>SUM(D252:D257)</f>
        <v>12</v>
      </c>
    </row>
    <row r="252" spans="1:4" s="41" customFormat="1" ht="32.25" customHeight="1">
      <c r="A252" s="82">
        <v>1</v>
      </c>
      <c r="B252" s="64" t="s">
        <v>90</v>
      </c>
      <c r="C252" s="64" t="s">
        <v>90</v>
      </c>
      <c r="D252" s="121">
        <v>2</v>
      </c>
    </row>
    <row r="253" spans="1:4" s="40" customFormat="1" ht="32.25" customHeight="1">
      <c r="A253" s="82">
        <v>2</v>
      </c>
      <c r="B253" s="64" t="s">
        <v>91</v>
      </c>
      <c r="C253" s="64" t="s">
        <v>91</v>
      </c>
      <c r="D253" s="121"/>
    </row>
    <row r="254" spans="1:4" s="41" customFormat="1" ht="32.25" customHeight="1">
      <c r="A254" s="82">
        <v>3</v>
      </c>
      <c r="B254" s="64" t="s">
        <v>182</v>
      </c>
      <c r="C254" s="64" t="s">
        <v>182</v>
      </c>
      <c r="D254" s="121">
        <v>9</v>
      </c>
    </row>
    <row r="255" spans="1:4" s="40" customFormat="1" ht="32.25" customHeight="1">
      <c r="A255" s="82">
        <v>4</v>
      </c>
      <c r="B255" s="64" t="s">
        <v>183</v>
      </c>
      <c r="C255" s="64" t="s">
        <v>183</v>
      </c>
      <c r="D255" s="121"/>
    </row>
    <row r="256" spans="1:4" s="26" customFormat="1" ht="32.25" customHeight="1">
      <c r="A256" s="82">
        <v>5</v>
      </c>
      <c r="B256" s="63" t="s">
        <v>312</v>
      </c>
      <c r="C256" s="63" t="s">
        <v>312</v>
      </c>
      <c r="D256" s="122">
        <v>1</v>
      </c>
    </row>
    <row r="257" spans="1:4" s="26" customFormat="1" ht="32.25" customHeight="1">
      <c r="A257" s="82">
        <v>6</v>
      </c>
      <c r="B257" s="63" t="s">
        <v>170</v>
      </c>
      <c r="C257" s="63" t="s">
        <v>170</v>
      </c>
      <c r="D257" s="122"/>
    </row>
    <row r="258" spans="1:4" s="25" customFormat="1" ht="32.25" customHeight="1">
      <c r="A258" s="80" t="s">
        <v>50</v>
      </c>
      <c r="B258" s="81" t="s">
        <v>173</v>
      </c>
      <c r="C258" s="92"/>
      <c r="D258" s="84">
        <f>SUM(D259:D268)</f>
        <v>13</v>
      </c>
    </row>
    <row r="259" spans="1:4" s="41" customFormat="1" ht="32.25" customHeight="1">
      <c r="A259" s="82">
        <v>1</v>
      </c>
      <c r="B259" s="64" t="s">
        <v>90</v>
      </c>
      <c r="C259" s="64" t="s">
        <v>90</v>
      </c>
      <c r="D259" s="121">
        <v>5</v>
      </c>
    </row>
    <row r="260" spans="1:4" s="40" customFormat="1" ht="32.25" customHeight="1">
      <c r="A260" s="82">
        <v>2</v>
      </c>
      <c r="B260" s="64" t="s">
        <v>91</v>
      </c>
      <c r="C260" s="64" t="s">
        <v>91</v>
      </c>
      <c r="D260" s="121"/>
    </row>
    <row r="261" spans="1:4" s="26" customFormat="1" ht="32.25" customHeight="1">
      <c r="A261" s="82">
        <v>5</v>
      </c>
      <c r="B261" s="63" t="s">
        <v>312</v>
      </c>
      <c r="C261" s="63" t="s">
        <v>312</v>
      </c>
      <c r="D261" s="122">
        <v>3</v>
      </c>
    </row>
    <row r="262" spans="1:4" s="26" customFormat="1" ht="32.25" customHeight="1">
      <c r="A262" s="82">
        <v>6</v>
      </c>
      <c r="B262" s="63" t="s">
        <v>170</v>
      </c>
      <c r="C262" s="63" t="s">
        <v>170</v>
      </c>
      <c r="D262" s="122"/>
    </row>
    <row r="263" spans="1:4" s="40" customFormat="1" ht="26.25" customHeight="1">
      <c r="A263" s="82">
        <v>7</v>
      </c>
      <c r="B263" s="64" t="s">
        <v>95</v>
      </c>
      <c r="C263" s="64" t="s">
        <v>95</v>
      </c>
      <c r="D263" s="121">
        <v>1</v>
      </c>
    </row>
    <row r="264" spans="1:4" s="40" customFormat="1" ht="26.25" customHeight="1">
      <c r="A264" s="82">
        <v>8</v>
      </c>
      <c r="B264" s="64" t="s">
        <v>96</v>
      </c>
      <c r="C264" s="64" t="s">
        <v>96</v>
      </c>
      <c r="D264" s="121"/>
    </row>
    <row r="265" spans="1:4" s="40" customFormat="1" ht="26.25" customHeight="1">
      <c r="A265" s="82">
        <v>9</v>
      </c>
      <c r="B265" s="64" t="s">
        <v>98</v>
      </c>
      <c r="C265" s="64" t="s">
        <v>98</v>
      </c>
      <c r="D265" s="121">
        <v>3</v>
      </c>
    </row>
    <row r="266" spans="1:4" s="40" customFormat="1" ht="26.25" customHeight="1">
      <c r="A266" s="82">
        <v>10</v>
      </c>
      <c r="B266" s="64" t="s">
        <v>99</v>
      </c>
      <c r="C266" s="64" t="s">
        <v>99</v>
      </c>
      <c r="D266" s="121"/>
    </row>
    <row r="267" spans="1:4" s="40" customFormat="1" ht="26.25" customHeight="1">
      <c r="A267" s="82">
        <v>11</v>
      </c>
      <c r="B267" s="64" t="s">
        <v>93</v>
      </c>
      <c r="C267" s="64" t="s">
        <v>93</v>
      </c>
      <c r="D267" s="122">
        <v>1</v>
      </c>
    </row>
    <row r="268" spans="1:4" s="40" customFormat="1" ht="26.25" customHeight="1">
      <c r="A268" s="82">
        <v>12</v>
      </c>
      <c r="B268" s="64" t="s">
        <v>92</v>
      </c>
      <c r="C268" s="64" t="s">
        <v>92</v>
      </c>
      <c r="D268" s="122"/>
    </row>
    <row r="269" spans="1:4" s="25" customFormat="1" ht="27" customHeight="1">
      <c r="A269" s="80" t="s">
        <v>242</v>
      </c>
      <c r="B269" s="81" t="s">
        <v>174</v>
      </c>
      <c r="C269" s="92"/>
      <c r="D269" s="84">
        <f>SUM(D270:D277)</f>
        <v>6</v>
      </c>
    </row>
    <row r="270" spans="1:4" s="41" customFormat="1" ht="26.25" customHeight="1">
      <c r="A270" s="82">
        <v>1</v>
      </c>
      <c r="B270" s="64" t="s">
        <v>90</v>
      </c>
      <c r="C270" s="64" t="s">
        <v>90</v>
      </c>
      <c r="D270" s="121">
        <v>1</v>
      </c>
    </row>
    <row r="271" spans="1:4" s="40" customFormat="1" ht="26.25" customHeight="1">
      <c r="A271" s="82">
        <v>2</v>
      </c>
      <c r="B271" s="64" t="s">
        <v>91</v>
      </c>
      <c r="C271" s="64" t="s">
        <v>91</v>
      </c>
      <c r="D271" s="121"/>
    </row>
    <row r="272" spans="1:4" s="41" customFormat="1" ht="26.25" customHeight="1">
      <c r="A272" s="82">
        <v>3</v>
      </c>
      <c r="B272" s="64" t="s">
        <v>182</v>
      </c>
      <c r="C272" s="64" t="s">
        <v>182</v>
      </c>
      <c r="D272" s="121">
        <v>3</v>
      </c>
    </row>
    <row r="273" spans="1:4" s="40" customFormat="1" ht="26.25" customHeight="1">
      <c r="A273" s="82">
        <v>4</v>
      </c>
      <c r="B273" s="64" t="s">
        <v>183</v>
      </c>
      <c r="C273" s="64" t="s">
        <v>183</v>
      </c>
      <c r="D273" s="121"/>
    </row>
    <row r="274" spans="1:4" s="26" customFormat="1" ht="26.25" customHeight="1">
      <c r="A274" s="82">
        <v>5</v>
      </c>
      <c r="B274" s="63" t="s">
        <v>312</v>
      </c>
      <c r="C274" s="63" t="s">
        <v>312</v>
      </c>
      <c r="D274" s="122">
        <v>1</v>
      </c>
    </row>
    <row r="275" spans="1:4" s="26" customFormat="1" ht="26.25" customHeight="1">
      <c r="A275" s="82">
        <v>6</v>
      </c>
      <c r="B275" s="63" t="s">
        <v>170</v>
      </c>
      <c r="C275" s="63" t="s">
        <v>170</v>
      </c>
      <c r="D275" s="122"/>
    </row>
    <row r="276" spans="1:4" s="40" customFormat="1" ht="26.25" customHeight="1">
      <c r="A276" s="82">
        <v>7</v>
      </c>
      <c r="B276" s="64" t="s">
        <v>93</v>
      </c>
      <c r="C276" s="64" t="s">
        <v>93</v>
      </c>
      <c r="D276" s="122">
        <v>1</v>
      </c>
    </row>
    <row r="277" spans="1:4" s="40" customFormat="1" ht="26.25" customHeight="1">
      <c r="A277" s="82">
        <v>8</v>
      </c>
      <c r="B277" s="64" t="s">
        <v>92</v>
      </c>
      <c r="C277" s="64" t="s">
        <v>92</v>
      </c>
      <c r="D277" s="122"/>
    </row>
    <row r="278" spans="1:4" s="25" customFormat="1" ht="27" customHeight="1">
      <c r="A278" s="80" t="s">
        <v>243</v>
      </c>
      <c r="B278" s="81" t="s">
        <v>175</v>
      </c>
      <c r="C278" s="92"/>
      <c r="D278" s="84">
        <f>D279+D282</f>
        <v>4</v>
      </c>
    </row>
    <row r="279" spans="1:4" s="41" customFormat="1" ht="26.25" customHeight="1">
      <c r="A279" s="82">
        <v>1</v>
      </c>
      <c r="B279" s="64" t="s">
        <v>90</v>
      </c>
      <c r="C279" s="64" t="s">
        <v>90</v>
      </c>
      <c r="D279" s="121">
        <v>2</v>
      </c>
    </row>
    <row r="280" spans="1:4" s="40" customFormat="1" ht="26.25" customHeight="1">
      <c r="A280" s="82">
        <v>2</v>
      </c>
      <c r="B280" s="64" t="s">
        <v>91</v>
      </c>
      <c r="C280" s="64" t="s">
        <v>91</v>
      </c>
      <c r="D280" s="121"/>
    </row>
    <row r="281" spans="1:4" s="40" customFormat="1" ht="26.25" customHeight="1">
      <c r="A281" s="82">
        <v>3</v>
      </c>
      <c r="B281" s="64" t="s">
        <v>117</v>
      </c>
      <c r="C281" s="64" t="s">
        <v>117</v>
      </c>
      <c r="D281" s="79" t="s">
        <v>5</v>
      </c>
    </row>
    <row r="282" spans="1:4" s="40" customFormat="1" ht="26.25" customHeight="1">
      <c r="A282" s="82">
        <v>4</v>
      </c>
      <c r="B282" s="64" t="s">
        <v>93</v>
      </c>
      <c r="C282" s="64" t="s">
        <v>93</v>
      </c>
      <c r="D282" s="121">
        <v>2</v>
      </c>
    </row>
    <row r="283" spans="1:4" s="40" customFormat="1" ht="26.25" customHeight="1">
      <c r="A283" s="82">
        <v>5</v>
      </c>
      <c r="B283" s="64" t="s">
        <v>92</v>
      </c>
      <c r="C283" s="64" t="s">
        <v>92</v>
      </c>
      <c r="D283" s="121"/>
    </row>
    <row r="284" spans="1:4" s="25" customFormat="1" ht="27" customHeight="1">
      <c r="A284" s="80" t="s">
        <v>247</v>
      </c>
      <c r="B284" s="81" t="s">
        <v>176</v>
      </c>
      <c r="C284" s="92"/>
      <c r="D284" s="84">
        <f>SUM(D285:D289)</f>
        <v>14</v>
      </c>
    </row>
    <row r="285" spans="1:4" s="41" customFormat="1" ht="26.25" customHeight="1">
      <c r="A285" s="82">
        <v>1</v>
      </c>
      <c r="B285" s="64" t="s">
        <v>90</v>
      </c>
      <c r="C285" s="64" t="s">
        <v>90</v>
      </c>
      <c r="D285" s="121">
        <v>8</v>
      </c>
    </row>
    <row r="286" spans="1:4" s="40" customFormat="1" ht="26.25" customHeight="1">
      <c r="A286" s="82">
        <v>2</v>
      </c>
      <c r="B286" s="64" t="s">
        <v>91</v>
      </c>
      <c r="C286" s="64" t="s">
        <v>91</v>
      </c>
      <c r="D286" s="121"/>
    </row>
    <row r="287" spans="1:4" s="26" customFormat="1" ht="26.25" customHeight="1">
      <c r="A287" s="82">
        <v>3</v>
      </c>
      <c r="B287" s="63" t="s">
        <v>312</v>
      </c>
      <c r="C287" s="63" t="s">
        <v>312</v>
      </c>
      <c r="D287" s="122">
        <v>5</v>
      </c>
    </row>
    <row r="288" spans="1:4" s="26" customFormat="1" ht="26.25" customHeight="1">
      <c r="A288" s="82">
        <v>4</v>
      </c>
      <c r="B288" s="63" t="s">
        <v>170</v>
      </c>
      <c r="C288" s="63" t="s">
        <v>170</v>
      </c>
      <c r="D288" s="122"/>
    </row>
    <row r="289" spans="1:4" s="26" customFormat="1" ht="39" customHeight="1">
      <c r="A289" s="82">
        <v>5</v>
      </c>
      <c r="B289" s="63" t="s">
        <v>440</v>
      </c>
      <c r="C289" s="63" t="s">
        <v>440</v>
      </c>
      <c r="D289" s="85">
        <v>1</v>
      </c>
    </row>
    <row r="290" spans="1:4" s="25" customFormat="1" ht="27" customHeight="1">
      <c r="A290" s="80" t="s">
        <v>248</v>
      </c>
      <c r="B290" s="81" t="s">
        <v>177</v>
      </c>
      <c r="C290" s="92"/>
      <c r="D290" s="84">
        <f>D291++D293</f>
        <v>7</v>
      </c>
    </row>
    <row r="291" spans="1:4" s="41" customFormat="1" ht="26.25" customHeight="1">
      <c r="A291" s="82">
        <v>1</v>
      </c>
      <c r="B291" s="64" t="s">
        <v>90</v>
      </c>
      <c r="C291" s="64" t="s">
        <v>90</v>
      </c>
      <c r="D291" s="121">
        <v>2</v>
      </c>
    </row>
    <row r="292" spans="1:4" s="40" customFormat="1" ht="26.25" customHeight="1">
      <c r="A292" s="82">
        <v>2</v>
      </c>
      <c r="B292" s="64" t="s">
        <v>91</v>
      </c>
      <c r="C292" s="64" t="s">
        <v>91</v>
      </c>
      <c r="D292" s="121"/>
    </row>
    <row r="293" spans="1:4" s="40" customFormat="1" ht="26.25" customHeight="1">
      <c r="A293" s="82">
        <v>3</v>
      </c>
      <c r="B293" s="64" t="s">
        <v>184</v>
      </c>
      <c r="C293" s="64" t="s">
        <v>184</v>
      </c>
      <c r="D293" s="121">
        <v>5</v>
      </c>
    </row>
    <row r="294" spans="1:4" s="40" customFormat="1" ht="26.25" customHeight="1">
      <c r="A294" s="82">
        <v>4</v>
      </c>
      <c r="B294" s="64" t="s">
        <v>185</v>
      </c>
      <c r="C294" s="64" t="s">
        <v>185</v>
      </c>
      <c r="D294" s="121"/>
    </row>
    <row r="295" spans="1:4" s="40" customFormat="1" ht="26.25" customHeight="1">
      <c r="A295" s="82">
        <v>5</v>
      </c>
      <c r="B295" s="64" t="s">
        <v>186</v>
      </c>
      <c r="C295" s="64" t="s">
        <v>186</v>
      </c>
      <c r="D295" s="121"/>
    </row>
    <row r="296" spans="1:4" s="25" customFormat="1" ht="27" customHeight="1">
      <c r="A296" s="80" t="s">
        <v>249</v>
      </c>
      <c r="B296" s="81" t="s">
        <v>178</v>
      </c>
      <c r="C296" s="92"/>
      <c r="D296" s="90">
        <f>D297+D299</f>
        <v>3</v>
      </c>
    </row>
    <row r="297" spans="1:4" s="26" customFormat="1" ht="26.25" customHeight="1">
      <c r="A297" s="82">
        <v>1</v>
      </c>
      <c r="B297" s="63" t="s">
        <v>312</v>
      </c>
      <c r="C297" s="63" t="s">
        <v>312</v>
      </c>
      <c r="D297" s="122">
        <v>2</v>
      </c>
    </row>
    <row r="298" spans="1:4" s="26" customFormat="1" ht="26.25" customHeight="1">
      <c r="A298" s="82">
        <v>2</v>
      </c>
      <c r="B298" s="63" t="s">
        <v>170</v>
      </c>
      <c r="C298" s="63" t="s">
        <v>170</v>
      </c>
      <c r="D298" s="122"/>
    </row>
    <row r="299" spans="1:4" s="40" customFormat="1" ht="26.25" customHeight="1">
      <c r="A299" s="82">
        <v>3</v>
      </c>
      <c r="B299" s="64" t="s">
        <v>93</v>
      </c>
      <c r="C299" s="64" t="s">
        <v>93</v>
      </c>
      <c r="D299" s="121">
        <v>1</v>
      </c>
    </row>
    <row r="300" spans="1:4" s="40" customFormat="1" ht="26.25" customHeight="1">
      <c r="A300" s="82">
        <v>4</v>
      </c>
      <c r="B300" s="64" t="s">
        <v>92</v>
      </c>
      <c r="C300" s="64" t="s">
        <v>92</v>
      </c>
      <c r="D300" s="121"/>
    </row>
    <row r="301" spans="1:4" s="25" customFormat="1" ht="27" customHeight="1">
      <c r="A301" s="80" t="s">
        <v>250</v>
      </c>
      <c r="B301" s="81" t="s">
        <v>179</v>
      </c>
      <c r="C301" s="92"/>
      <c r="D301" s="84">
        <f>SUM(D302:D307)</f>
        <v>7</v>
      </c>
    </row>
    <row r="302" spans="1:4" s="41" customFormat="1" ht="26.25" customHeight="1">
      <c r="A302" s="82">
        <v>1</v>
      </c>
      <c r="B302" s="64" t="s">
        <v>182</v>
      </c>
      <c r="C302" s="64" t="s">
        <v>182</v>
      </c>
      <c r="D302" s="121">
        <v>1</v>
      </c>
    </row>
    <row r="303" spans="1:4" s="40" customFormat="1" ht="26.25" customHeight="1">
      <c r="A303" s="82">
        <v>2</v>
      </c>
      <c r="B303" s="64" t="s">
        <v>183</v>
      </c>
      <c r="C303" s="64" t="s">
        <v>183</v>
      </c>
      <c r="D303" s="121"/>
    </row>
    <row r="304" spans="1:4" s="26" customFormat="1" ht="26.25" customHeight="1">
      <c r="A304" s="82">
        <v>3</v>
      </c>
      <c r="B304" s="63" t="s">
        <v>312</v>
      </c>
      <c r="C304" s="63" t="s">
        <v>312</v>
      </c>
      <c r="D304" s="122">
        <v>4</v>
      </c>
    </row>
    <row r="305" spans="1:4" s="26" customFormat="1" ht="26.25" customHeight="1">
      <c r="A305" s="82">
        <v>4</v>
      </c>
      <c r="B305" s="63" t="s">
        <v>170</v>
      </c>
      <c r="C305" s="63" t="s">
        <v>170</v>
      </c>
      <c r="D305" s="122"/>
    </row>
    <row r="306" spans="1:4" s="40" customFormat="1" ht="26.25" customHeight="1">
      <c r="A306" s="82">
        <v>5</v>
      </c>
      <c r="B306" s="64" t="s">
        <v>95</v>
      </c>
      <c r="C306" s="64" t="s">
        <v>95</v>
      </c>
      <c r="D306" s="121">
        <v>2</v>
      </c>
    </row>
    <row r="307" spans="1:4" s="40" customFormat="1" ht="26.25" customHeight="1">
      <c r="A307" s="82">
        <v>6</v>
      </c>
      <c r="B307" s="64" t="s">
        <v>96</v>
      </c>
      <c r="C307" s="64" t="s">
        <v>96</v>
      </c>
      <c r="D307" s="121"/>
    </row>
    <row r="308" spans="1:4" s="25" customFormat="1" ht="27" customHeight="1">
      <c r="A308" s="80" t="s">
        <v>251</v>
      </c>
      <c r="B308" s="81" t="s">
        <v>180</v>
      </c>
      <c r="C308" s="92"/>
      <c r="D308" s="84">
        <f>D309</f>
        <v>5</v>
      </c>
    </row>
    <row r="309" spans="1:4" s="40" customFormat="1" ht="26.25" customHeight="1">
      <c r="A309" s="82">
        <v>1</v>
      </c>
      <c r="B309" s="64" t="s">
        <v>98</v>
      </c>
      <c r="C309" s="64" t="s">
        <v>98</v>
      </c>
      <c r="D309" s="121">
        <v>5</v>
      </c>
    </row>
    <row r="310" spans="1:4" s="40" customFormat="1" ht="26.25" customHeight="1">
      <c r="A310" s="82">
        <v>2</v>
      </c>
      <c r="B310" s="64" t="s">
        <v>99</v>
      </c>
      <c r="C310" s="64" t="s">
        <v>99</v>
      </c>
      <c r="D310" s="121"/>
    </row>
    <row r="311" spans="1:4" s="40" customFormat="1" ht="26.25" customHeight="1">
      <c r="A311" s="82">
        <v>3</v>
      </c>
      <c r="B311" s="64" t="s">
        <v>100</v>
      </c>
      <c r="C311" s="64" t="s">
        <v>100</v>
      </c>
      <c r="D311" s="121"/>
    </row>
    <row r="312" spans="1:4" s="25" customFormat="1" ht="27" customHeight="1">
      <c r="A312" s="80" t="s">
        <v>257</v>
      </c>
      <c r="B312" s="81" t="s">
        <v>181</v>
      </c>
      <c r="C312" s="92"/>
      <c r="D312" s="84">
        <f>D313</f>
        <v>16</v>
      </c>
    </row>
    <row r="313" spans="1:4" s="40" customFormat="1" ht="26.25" customHeight="1">
      <c r="A313" s="82">
        <v>1</v>
      </c>
      <c r="B313" s="64" t="s">
        <v>95</v>
      </c>
      <c r="C313" s="64" t="s">
        <v>95</v>
      </c>
      <c r="D313" s="121">
        <v>16</v>
      </c>
    </row>
    <row r="314" spans="1:4" s="40" customFormat="1" ht="26.25" customHeight="1">
      <c r="A314" s="82">
        <v>2</v>
      </c>
      <c r="B314" s="64" t="s">
        <v>96</v>
      </c>
      <c r="C314" s="64" t="s">
        <v>96</v>
      </c>
      <c r="D314" s="121"/>
    </row>
    <row r="315" spans="1:4" s="40" customFormat="1" ht="26.25" customHeight="1">
      <c r="A315" s="82">
        <v>3</v>
      </c>
      <c r="B315" s="64" t="s">
        <v>97</v>
      </c>
      <c r="C315" s="64" t="s">
        <v>97</v>
      </c>
      <c r="D315" s="121"/>
    </row>
    <row r="316" spans="1:4" s="26" customFormat="1" ht="26.25" customHeight="1">
      <c r="A316" s="32" t="s">
        <v>3</v>
      </c>
      <c r="B316" s="73" t="s">
        <v>27</v>
      </c>
      <c r="C316" s="64"/>
      <c r="D316" s="35">
        <f>D317+D327+D329+D335+D337+D339</f>
        <v>17</v>
      </c>
    </row>
    <row r="317" spans="1:4" s="26" customFormat="1" ht="26.25" customHeight="1">
      <c r="A317" s="80" t="s">
        <v>37</v>
      </c>
      <c r="B317" s="81" t="s">
        <v>166</v>
      </c>
      <c r="C317" s="64"/>
      <c r="D317" s="35">
        <f>SUM(D318:D326)</f>
        <v>5</v>
      </c>
    </row>
    <row r="318" spans="1:4" s="26" customFormat="1" ht="26.25" customHeight="1">
      <c r="A318" s="82">
        <v>1</v>
      </c>
      <c r="B318" s="65" t="s">
        <v>31</v>
      </c>
      <c r="C318" s="64" t="s">
        <v>0</v>
      </c>
      <c r="D318" s="85" t="s">
        <v>5</v>
      </c>
    </row>
    <row r="319" spans="1:4" s="26" customFormat="1" ht="26.25" customHeight="1">
      <c r="A319" s="82">
        <v>2</v>
      </c>
      <c r="B319" s="64" t="s">
        <v>23</v>
      </c>
      <c r="C319" s="64" t="s">
        <v>0</v>
      </c>
      <c r="D319" s="85" t="s">
        <v>5</v>
      </c>
    </row>
    <row r="320" spans="1:4" s="26" customFormat="1" ht="42" customHeight="1">
      <c r="A320" s="82">
        <v>3</v>
      </c>
      <c r="B320" s="64" t="s">
        <v>22</v>
      </c>
      <c r="C320" s="64" t="s">
        <v>0</v>
      </c>
      <c r="D320" s="85">
        <v>1</v>
      </c>
    </row>
    <row r="321" spans="1:4" s="26" customFormat="1" ht="26.25" customHeight="1">
      <c r="A321" s="82">
        <v>4</v>
      </c>
      <c r="B321" s="86" t="s">
        <v>24</v>
      </c>
      <c r="C321" s="64" t="s">
        <v>0</v>
      </c>
      <c r="D321" s="85" t="s">
        <v>5</v>
      </c>
    </row>
    <row r="322" spans="1:4" s="26" customFormat="1" ht="26.25" customHeight="1">
      <c r="A322" s="82">
        <v>5</v>
      </c>
      <c r="B322" s="63" t="s">
        <v>21</v>
      </c>
      <c r="C322" s="63" t="s">
        <v>12</v>
      </c>
      <c r="D322" s="85">
        <v>1</v>
      </c>
    </row>
    <row r="323" spans="1:4" s="26" customFormat="1" ht="39.75" customHeight="1">
      <c r="A323" s="82">
        <v>6</v>
      </c>
      <c r="B323" s="63" t="s">
        <v>13</v>
      </c>
      <c r="C323" s="63" t="s">
        <v>0</v>
      </c>
      <c r="D323" s="85">
        <v>1</v>
      </c>
    </row>
    <row r="324" spans="1:4" s="26" customFormat="1" ht="26.25" customHeight="1">
      <c r="A324" s="82">
        <v>7</v>
      </c>
      <c r="B324" s="63" t="s">
        <v>14</v>
      </c>
      <c r="C324" s="63" t="s">
        <v>0</v>
      </c>
      <c r="D324" s="85">
        <v>1</v>
      </c>
    </row>
    <row r="325" spans="1:4" s="26" customFormat="1" ht="26.25" customHeight="1">
      <c r="A325" s="82">
        <v>8</v>
      </c>
      <c r="B325" s="63" t="s">
        <v>15</v>
      </c>
      <c r="C325" s="63" t="s">
        <v>16</v>
      </c>
      <c r="D325" s="85">
        <v>1</v>
      </c>
    </row>
    <row r="326" spans="1:4" s="26" customFormat="1" ht="26.25" customHeight="1">
      <c r="A326" s="82">
        <v>9</v>
      </c>
      <c r="B326" s="63" t="s">
        <v>17</v>
      </c>
      <c r="C326" s="63" t="s">
        <v>17</v>
      </c>
      <c r="D326" s="85" t="s">
        <v>5</v>
      </c>
    </row>
    <row r="327" spans="1:4" s="26" customFormat="1" ht="26.25" customHeight="1">
      <c r="A327" s="80" t="s">
        <v>38</v>
      </c>
      <c r="B327" s="81" t="s">
        <v>167</v>
      </c>
      <c r="C327" s="64"/>
      <c r="D327" s="35">
        <f>SUM(D328:D328)</f>
        <v>2</v>
      </c>
    </row>
    <row r="328" spans="1:4" s="26" customFormat="1" ht="26.25" customHeight="1">
      <c r="A328" s="82"/>
      <c r="B328" s="63" t="s">
        <v>21</v>
      </c>
      <c r="C328" s="63" t="s">
        <v>12</v>
      </c>
      <c r="D328" s="85">
        <v>2</v>
      </c>
    </row>
    <row r="329" spans="1:4" s="26" customFormat="1" ht="26.25" customHeight="1">
      <c r="A329" s="80" t="s">
        <v>39</v>
      </c>
      <c r="B329" s="81" t="s">
        <v>107</v>
      </c>
      <c r="C329" s="64"/>
      <c r="D329" s="35">
        <f>SUM(D330:D334)</f>
        <v>6</v>
      </c>
    </row>
    <row r="330" spans="1:4" s="26" customFormat="1" ht="26.25" customHeight="1">
      <c r="A330" s="82">
        <v>1</v>
      </c>
      <c r="B330" s="63" t="s">
        <v>18</v>
      </c>
      <c r="C330" s="63" t="s">
        <v>0</v>
      </c>
      <c r="D330" s="85" t="s">
        <v>5</v>
      </c>
    </row>
    <row r="331" spans="1:4" s="26" customFormat="1" ht="26.25" customHeight="1">
      <c r="A331" s="82">
        <v>2</v>
      </c>
      <c r="B331" s="63" t="s">
        <v>110</v>
      </c>
      <c r="C331" s="63" t="s">
        <v>0</v>
      </c>
      <c r="D331" s="85" t="s">
        <v>5</v>
      </c>
    </row>
    <row r="332" spans="1:4" s="26" customFormat="1" ht="39" customHeight="1">
      <c r="A332" s="82">
        <v>3</v>
      </c>
      <c r="B332" s="63" t="s">
        <v>36</v>
      </c>
      <c r="C332" s="60" t="s">
        <v>51</v>
      </c>
      <c r="D332" s="85">
        <v>1</v>
      </c>
    </row>
    <row r="333" spans="1:4" s="26" customFormat="1" ht="26.25" customHeight="1">
      <c r="A333" s="82">
        <v>4</v>
      </c>
      <c r="B333" s="63" t="s">
        <v>20</v>
      </c>
      <c r="C333" s="63" t="s">
        <v>20</v>
      </c>
      <c r="D333" s="85">
        <v>4</v>
      </c>
    </row>
    <row r="334" spans="1:4" s="26" customFormat="1" ht="26.25" customHeight="1">
      <c r="A334" s="82">
        <v>5</v>
      </c>
      <c r="B334" s="64" t="s">
        <v>112</v>
      </c>
      <c r="C334" s="63" t="s">
        <v>0</v>
      </c>
      <c r="D334" s="85">
        <v>1</v>
      </c>
    </row>
    <row r="335" spans="1:4" s="25" customFormat="1" ht="27" customHeight="1">
      <c r="A335" s="80" t="s">
        <v>41</v>
      </c>
      <c r="B335" s="81" t="s">
        <v>176</v>
      </c>
      <c r="C335" s="92"/>
      <c r="D335" s="90">
        <f>D336</f>
        <v>1</v>
      </c>
    </row>
    <row r="336" spans="1:4" s="41" customFormat="1" ht="26.25" customHeight="1">
      <c r="A336" s="82"/>
      <c r="B336" s="64" t="s">
        <v>54</v>
      </c>
      <c r="C336" s="64" t="s">
        <v>54</v>
      </c>
      <c r="D336" s="85">
        <v>1</v>
      </c>
    </row>
    <row r="337" spans="1:4" s="25" customFormat="1" ht="27" customHeight="1">
      <c r="A337" s="80" t="s">
        <v>441</v>
      </c>
      <c r="B337" s="81" t="s">
        <v>175</v>
      </c>
      <c r="C337" s="92"/>
      <c r="D337" s="90">
        <f>D338</f>
        <v>1</v>
      </c>
    </row>
    <row r="338" spans="1:4" s="26" customFormat="1" ht="26.25" customHeight="1">
      <c r="A338" s="82"/>
      <c r="B338" s="63" t="s">
        <v>109</v>
      </c>
      <c r="C338" s="63" t="s">
        <v>0</v>
      </c>
      <c r="D338" s="85">
        <v>1</v>
      </c>
    </row>
    <row r="339" spans="1:4" s="44" customFormat="1" ht="27" customHeight="1">
      <c r="A339" s="93" t="s">
        <v>442</v>
      </c>
      <c r="B339" s="94" t="s">
        <v>178</v>
      </c>
      <c r="C339" s="95"/>
      <c r="D339" s="96">
        <f>D340</f>
        <v>2</v>
      </c>
    </row>
    <row r="340" spans="1:4" s="45" customFormat="1" ht="26.25" customHeight="1">
      <c r="A340" s="97"/>
      <c r="B340" s="98" t="s">
        <v>109</v>
      </c>
      <c r="C340" s="98" t="s">
        <v>0</v>
      </c>
      <c r="D340" s="99">
        <v>2</v>
      </c>
    </row>
    <row r="341" spans="1:4" s="26" customFormat="1" ht="26.25" customHeight="1">
      <c r="A341" s="32" t="s">
        <v>6</v>
      </c>
      <c r="B341" s="73" t="s">
        <v>28</v>
      </c>
      <c r="C341" s="64"/>
      <c r="D341" s="35">
        <f>D342</f>
        <v>10</v>
      </c>
    </row>
    <row r="342" spans="1:4" s="26" customFormat="1" ht="26.25" customHeight="1">
      <c r="A342" s="32"/>
      <c r="B342" s="81" t="s">
        <v>166</v>
      </c>
      <c r="C342" s="64"/>
      <c r="D342" s="35">
        <f>SUM(D343:D345)</f>
        <v>10</v>
      </c>
    </row>
    <row r="343" spans="1:4" s="43" customFormat="1" ht="26.25" customHeight="1">
      <c r="A343" s="82">
        <v>1</v>
      </c>
      <c r="B343" s="64" t="s">
        <v>35</v>
      </c>
      <c r="C343" s="72" t="s">
        <v>8</v>
      </c>
      <c r="D343" s="85">
        <v>2</v>
      </c>
    </row>
    <row r="344" spans="1:4" s="24" customFormat="1" ht="26.25" customHeight="1">
      <c r="A344" s="82">
        <v>2</v>
      </c>
      <c r="B344" s="64" t="s">
        <v>33</v>
      </c>
      <c r="C344" s="72" t="s">
        <v>8</v>
      </c>
      <c r="D344" s="85">
        <v>5</v>
      </c>
    </row>
    <row r="345" spans="1:4" s="24" customFormat="1" ht="26.25" customHeight="1">
      <c r="A345" s="82">
        <v>3</v>
      </c>
      <c r="B345" s="64" t="s">
        <v>32</v>
      </c>
      <c r="C345" s="72" t="s">
        <v>8</v>
      </c>
      <c r="D345" s="87">
        <v>3</v>
      </c>
    </row>
    <row r="346" spans="1:4" s="27" customFormat="1" ht="26.25" customHeight="1">
      <c r="A346" s="76" t="s">
        <v>252</v>
      </c>
      <c r="B346" s="73" t="s">
        <v>443</v>
      </c>
      <c r="C346" s="77"/>
      <c r="D346" s="78">
        <f>D347+D373+D431+D452</f>
        <v>83</v>
      </c>
    </row>
    <row r="347" spans="1:4" s="27" customFormat="1" ht="27.75" customHeight="1">
      <c r="A347" s="76" t="s">
        <v>1</v>
      </c>
      <c r="B347" s="73" t="s">
        <v>25</v>
      </c>
      <c r="C347" s="77"/>
      <c r="D347" s="78">
        <f>SUM(D348:D372)</f>
        <v>26</v>
      </c>
    </row>
    <row r="348" spans="1:4" s="24" customFormat="1" ht="71.25" customHeight="1">
      <c r="A348" s="82">
        <v>1</v>
      </c>
      <c r="B348" s="63" t="s">
        <v>293</v>
      </c>
      <c r="C348" s="60" t="s">
        <v>471</v>
      </c>
      <c r="D348" s="79">
        <v>1</v>
      </c>
    </row>
    <row r="349" spans="1:4" s="24" customFormat="1" ht="71.25" customHeight="1">
      <c r="A349" s="82">
        <v>2</v>
      </c>
      <c r="B349" s="63" t="s">
        <v>294</v>
      </c>
      <c r="C349" s="60" t="s">
        <v>471</v>
      </c>
      <c r="D349" s="79">
        <v>2</v>
      </c>
    </row>
    <row r="350" spans="1:4" s="24" customFormat="1" ht="38.25" customHeight="1">
      <c r="A350" s="82">
        <v>3</v>
      </c>
      <c r="B350" s="63" t="s">
        <v>415</v>
      </c>
      <c r="C350" s="60" t="s">
        <v>11</v>
      </c>
      <c r="D350" s="79">
        <v>1</v>
      </c>
    </row>
    <row r="351" spans="1:4" s="24" customFormat="1" ht="72" customHeight="1">
      <c r="A351" s="82">
        <v>4</v>
      </c>
      <c r="B351" s="63" t="s">
        <v>416</v>
      </c>
      <c r="C351" s="60" t="s">
        <v>60</v>
      </c>
      <c r="D351" s="79">
        <v>1</v>
      </c>
    </row>
    <row r="352" spans="1:4" s="24" customFormat="1" ht="69.75" customHeight="1">
      <c r="A352" s="82">
        <v>5</v>
      </c>
      <c r="B352" s="63" t="s">
        <v>189</v>
      </c>
      <c r="C352" s="60" t="s">
        <v>201</v>
      </c>
      <c r="D352" s="79">
        <v>1</v>
      </c>
    </row>
    <row r="353" spans="1:4" s="24" customFormat="1" ht="71.25" customHeight="1">
      <c r="A353" s="82">
        <v>6</v>
      </c>
      <c r="B353" s="63" t="s">
        <v>191</v>
      </c>
      <c r="C353" s="60" t="s">
        <v>152</v>
      </c>
      <c r="D353" s="79">
        <v>1</v>
      </c>
    </row>
    <row r="354" spans="1:4" s="24" customFormat="1" ht="74.25" customHeight="1">
      <c r="A354" s="82">
        <v>7</v>
      </c>
      <c r="B354" s="63" t="s">
        <v>417</v>
      </c>
      <c r="C354" s="60" t="s">
        <v>202</v>
      </c>
      <c r="D354" s="79">
        <v>1</v>
      </c>
    </row>
    <row r="355" spans="1:4" s="24" customFormat="1" ht="38.25" customHeight="1">
      <c r="A355" s="82">
        <v>8</v>
      </c>
      <c r="B355" s="63" t="s">
        <v>418</v>
      </c>
      <c r="C355" s="60" t="s">
        <v>65</v>
      </c>
      <c r="D355" s="79">
        <v>1</v>
      </c>
    </row>
    <row r="356" spans="1:4" s="24" customFormat="1" ht="38.25" customHeight="1">
      <c r="A356" s="82">
        <v>9</v>
      </c>
      <c r="B356" s="63" t="s">
        <v>195</v>
      </c>
      <c r="C356" s="60" t="s">
        <v>65</v>
      </c>
      <c r="D356" s="79">
        <v>1</v>
      </c>
    </row>
    <row r="357" spans="1:4" s="24" customFormat="1" ht="41.25" customHeight="1">
      <c r="A357" s="82">
        <v>10</v>
      </c>
      <c r="B357" s="63" t="s">
        <v>419</v>
      </c>
      <c r="C357" s="60" t="s">
        <v>65</v>
      </c>
      <c r="D357" s="79">
        <v>1</v>
      </c>
    </row>
    <row r="358" spans="1:4" s="24" customFormat="1" ht="70.5" customHeight="1">
      <c r="A358" s="82">
        <v>11</v>
      </c>
      <c r="B358" s="63" t="s">
        <v>420</v>
      </c>
      <c r="C358" s="60" t="s">
        <v>470</v>
      </c>
      <c r="D358" s="79">
        <v>1</v>
      </c>
    </row>
    <row r="359" spans="1:4" s="24" customFormat="1" ht="38.25" customHeight="1">
      <c r="A359" s="82">
        <v>12</v>
      </c>
      <c r="B359" s="63" t="s">
        <v>200</v>
      </c>
      <c r="C359" s="60" t="s">
        <v>71</v>
      </c>
      <c r="D359" s="79">
        <v>1</v>
      </c>
    </row>
    <row r="360" spans="1:4" s="24" customFormat="1" ht="38.25" customHeight="1">
      <c r="A360" s="82">
        <v>13</v>
      </c>
      <c r="B360" s="63" t="s">
        <v>421</v>
      </c>
      <c r="C360" s="60" t="s">
        <v>11</v>
      </c>
      <c r="D360" s="79">
        <v>1</v>
      </c>
    </row>
    <row r="361" spans="1:4" s="24" customFormat="1" ht="72" customHeight="1">
      <c r="A361" s="82">
        <v>14</v>
      </c>
      <c r="B361" s="63" t="s">
        <v>422</v>
      </c>
      <c r="C361" s="60" t="s">
        <v>60</v>
      </c>
      <c r="D361" s="79">
        <v>1</v>
      </c>
    </row>
    <row r="362" spans="1:4" s="24" customFormat="1" ht="69.75" customHeight="1">
      <c r="A362" s="82">
        <v>15</v>
      </c>
      <c r="B362" s="63" t="s">
        <v>203</v>
      </c>
      <c r="C362" s="60" t="s">
        <v>201</v>
      </c>
      <c r="D362" s="79">
        <v>1</v>
      </c>
    </row>
    <row r="363" spans="1:4" s="24" customFormat="1" ht="71.25" customHeight="1">
      <c r="A363" s="82">
        <v>16</v>
      </c>
      <c r="B363" s="63" t="s">
        <v>205</v>
      </c>
      <c r="C363" s="60" t="s">
        <v>152</v>
      </c>
      <c r="D363" s="79">
        <v>1</v>
      </c>
    </row>
    <row r="364" spans="1:4" s="24" customFormat="1" ht="74.25" customHeight="1">
      <c r="A364" s="82">
        <v>17</v>
      </c>
      <c r="B364" s="63" t="s">
        <v>423</v>
      </c>
      <c r="C364" s="60" t="s">
        <v>202</v>
      </c>
      <c r="D364" s="79">
        <v>1</v>
      </c>
    </row>
    <row r="365" spans="1:4" s="24" customFormat="1" ht="38.25" customHeight="1">
      <c r="A365" s="82">
        <v>18</v>
      </c>
      <c r="B365" s="63" t="s">
        <v>424</v>
      </c>
      <c r="C365" s="60" t="s">
        <v>65</v>
      </c>
      <c r="D365" s="79">
        <v>1</v>
      </c>
    </row>
    <row r="366" spans="1:4" s="24" customFormat="1" ht="38.25" customHeight="1">
      <c r="A366" s="82">
        <v>19</v>
      </c>
      <c r="B366" s="63" t="s">
        <v>209</v>
      </c>
      <c r="C366" s="60" t="s">
        <v>65</v>
      </c>
      <c r="D366" s="79">
        <v>1</v>
      </c>
    </row>
    <row r="367" spans="1:4" s="24" customFormat="1" ht="42" customHeight="1">
      <c r="A367" s="82">
        <v>20</v>
      </c>
      <c r="B367" s="63" t="s">
        <v>425</v>
      </c>
      <c r="C367" s="60" t="s">
        <v>65</v>
      </c>
      <c r="D367" s="79">
        <v>1</v>
      </c>
    </row>
    <row r="368" spans="1:4" s="24" customFormat="1" ht="70.5" customHeight="1">
      <c r="A368" s="82">
        <v>21</v>
      </c>
      <c r="B368" s="63" t="s">
        <v>426</v>
      </c>
      <c r="C368" s="60" t="s">
        <v>470</v>
      </c>
      <c r="D368" s="79">
        <v>1</v>
      </c>
    </row>
    <row r="369" spans="1:4" s="24" customFormat="1" ht="38.25" customHeight="1">
      <c r="A369" s="82">
        <v>22</v>
      </c>
      <c r="B369" s="63" t="s">
        <v>214</v>
      </c>
      <c r="C369" s="60" t="s">
        <v>71</v>
      </c>
      <c r="D369" s="79">
        <v>1</v>
      </c>
    </row>
    <row r="370" spans="1:4" s="24" customFormat="1" ht="38.25" customHeight="1">
      <c r="A370" s="82">
        <v>23</v>
      </c>
      <c r="B370" s="63" t="s">
        <v>427</v>
      </c>
      <c r="C370" s="60" t="s">
        <v>72</v>
      </c>
      <c r="D370" s="79">
        <v>1</v>
      </c>
    </row>
    <row r="371" spans="1:4" s="24" customFormat="1" ht="38.25" customHeight="1">
      <c r="A371" s="82">
        <v>24</v>
      </c>
      <c r="B371" s="63" t="s">
        <v>216</v>
      </c>
      <c r="C371" s="60" t="s">
        <v>72</v>
      </c>
      <c r="D371" s="79">
        <v>1</v>
      </c>
    </row>
    <row r="372" spans="1:4" s="24" customFormat="1" ht="38.25" customHeight="1">
      <c r="A372" s="82">
        <v>25</v>
      </c>
      <c r="B372" s="63" t="s">
        <v>218</v>
      </c>
      <c r="C372" s="60" t="s">
        <v>72</v>
      </c>
      <c r="D372" s="79">
        <v>1</v>
      </c>
    </row>
    <row r="373" spans="1:4" s="24" customFormat="1" ht="26.25" customHeight="1">
      <c r="A373" s="32" t="s">
        <v>2</v>
      </c>
      <c r="B373" s="73" t="s">
        <v>26</v>
      </c>
      <c r="C373" s="72"/>
      <c r="D373" s="35">
        <f>D374+D384+D389+D397+D403+D408+D414+D420+D426</f>
        <v>45</v>
      </c>
    </row>
    <row r="374" spans="1:4" s="25" customFormat="1" ht="26.25" customHeight="1">
      <c r="A374" s="80" t="s">
        <v>47</v>
      </c>
      <c r="B374" s="81" t="s">
        <v>428</v>
      </c>
      <c r="C374" s="89"/>
      <c r="D374" s="90">
        <f>SUM(D375:D383)</f>
        <v>6</v>
      </c>
    </row>
    <row r="375" spans="1:4" s="26" customFormat="1" ht="39" customHeight="1">
      <c r="A375" s="82">
        <v>1</v>
      </c>
      <c r="B375" s="62" t="s">
        <v>113</v>
      </c>
      <c r="C375" s="63" t="s">
        <v>45</v>
      </c>
      <c r="D375" s="122">
        <v>1</v>
      </c>
    </row>
    <row r="376" spans="1:4" s="26" customFormat="1" ht="38.25" customHeight="1">
      <c r="A376" s="82">
        <v>2</v>
      </c>
      <c r="B376" s="62" t="s">
        <v>114</v>
      </c>
      <c r="C376" s="63" t="s">
        <v>46</v>
      </c>
      <c r="D376" s="122"/>
    </row>
    <row r="377" spans="1:4" s="41" customFormat="1" ht="26.25" customHeight="1">
      <c r="A377" s="82">
        <v>3</v>
      </c>
      <c r="B377" s="64" t="s">
        <v>90</v>
      </c>
      <c r="C377" s="64" t="s">
        <v>90</v>
      </c>
      <c r="D377" s="121">
        <v>1</v>
      </c>
    </row>
    <row r="378" spans="1:4" s="40" customFormat="1" ht="26.25" customHeight="1">
      <c r="A378" s="82">
        <v>4</v>
      </c>
      <c r="B378" s="64" t="s">
        <v>91</v>
      </c>
      <c r="C378" s="64" t="s">
        <v>91</v>
      </c>
      <c r="D378" s="121"/>
    </row>
    <row r="379" spans="1:4" s="26" customFormat="1" ht="26.25" customHeight="1">
      <c r="A379" s="82">
        <v>5</v>
      </c>
      <c r="B379" s="63" t="s">
        <v>312</v>
      </c>
      <c r="C379" s="63" t="s">
        <v>312</v>
      </c>
      <c r="D379" s="122">
        <v>2</v>
      </c>
    </row>
    <row r="380" spans="1:4" s="26" customFormat="1" ht="26.25" customHeight="1">
      <c r="A380" s="82">
        <v>6</v>
      </c>
      <c r="B380" s="63" t="s">
        <v>170</v>
      </c>
      <c r="C380" s="63" t="s">
        <v>170</v>
      </c>
      <c r="D380" s="122"/>
    </row>
    <row r="381" spans="1:4" s="40" customFormat="1" ht="26.25" customHeight="1">
      <c r="A381" s="82">
        <v>7</v>
      </c>
      <c r="B381" s="64" t="s">
        <v>93</v>
      </c>
      <c r="C381" s="64" t="s">
        <v>93</v>
      </c>
      <c r="D381" s="122">
        <v>1</v>
      </c>
    </row>
    <row r="382" spans="1:4" s="40" customFormat="1" ht="26.25" customHeight="1">
      <c r="A382" s="82">
        <v>8</v>
      </c>
      <c r="B382" s="64" t="s">
        <v>92</v>
      </c>
      <c r="C382" s="64" t="s">
        <v>92</v>
      </c>
      <c r="D382" s="122"/>
    </row>
    <row r="383" spans="1:4" s="40" customFormat="1" ht="26.25" customHeight="1">
      <c r="A383" s="82">
        <v>9</v>
      </c>
      <c r="B383" s="64" t="s">
        <v>53</v>
      </c>
      <c r="C383" s="64" t="s">
        <v>53</v>
      </c>
      <c r="D383" s="85">
        <v>1</v>
      </c>
    </row>
    <row r="384" spans="1:4" s="25" customFormat="1" ht="26.25" customHeight="1">
      <c r="A384" s="80" t="s">
        <v>48</v>
      </c>
      <c r="B384" s="81" t="s">
        <v>224</v>
      </c>
      <c r="C384" s="100"/>
      <c r="D384" s="101">
        <f>D385+D387</f>
        <v>4</v>
      </c>
    </row>
    <row r="385" spans="1:4" s="24" customFormat="1" ht="26.25" customHeight="1">
      <c r="A385" s="82">
        <v>1</v>
      </c>
      <c r="B385" s="65" t="s">
        <v>238</v>
      </c>
      <c r="C385" s="65" t="s">
        <v>238</v>
      </c>
      <c r="D385" s="126">
        <v>2</v>
      </c>
    </row>
    <row r="386" spans="1:4" s="24" customFormat="1" ht="26.25" customHeight="1">
      <c r="A386" s="82">
        <v>2</v>
      </c>
      <c r="B386" s="65" t="s">
        <v>237</v>
      </c>
      <c r="C386" s="65" t="s">
        <v>237</v>
      </c>
      <c r="D386" s="126"/>
    </row>
    <row r="387" spans="1:4" s="26" customFormat="1" ht="26.25" customHeight="1">
      <c r="A387" s="82">
        <v>3</v>
      </c>
      <c r="B387" s="63" t="s">
        <v>312</v>
      </c>
      <c r="C387" s="63" t="s">
        <v>312</v>
      </c>
      <c r="D387" s="122">
        <v>2</v>
      </c>
    </row>
    <row r="388" spans="1:4" s="26" customFormat="1" ht="26.25" customHeight="1">
      <c r="A388" s="82">
        <v>4</v>
      </c>
      <c r="B388" s="63" t="s">
        <v>170</v>
      </c>
      <c r="C388" s="63" t="s">
        <v>170</v>
      </c>
      <c r="D388" s="122"/>
    </row>
    <row r="389" spans="1:4" s="25" customFormat="1" ht="29.25" customHeight="1">
      <c r="A389" s="80" t="s">
        <v>49</v>
      </c>
      <c r="B389" s="81" t="s">
        <v>226</v>
      </c>
      <c r="C389" s="100"/>
      <c r="D389" s="102">
        <f>SUM(D390:D396)</f>
        <v>6</v>
      </c>
    </row>
    <row r="390" spans="1:4" s="41" customFormat="1" ht="29.25" customHeight="1">
      <c r="A390" s="82">
        <v>1</v>
      </c>
      <c r="B390" s="64" t="s">
        <v>90</v>
      </c>
      <c r="C390" s="64" t="s">
        <v>90</v>
      </c>
      <c r="D390" s="121">
        <v>2</v>
      </c>
    </row>
    <row r="391" spans="1:4" s="40" customFormat="1" ht="29.25" customHeight="1">
      <c r="A391" s="82">
        <v>2</v>
      </c>
      <c r="B391" s="64" t="s">
        <v>91</v>
      </c>
      <c r="C391" s="64" t="s">
        <v>91</v>
      </c>
      <c r="D391" s="121"/>
    </row>
    <row r="392" spans="1:4" s="41" customFormat="1" ht="29.25" customHeight="1">
      <c r="A392" s="82">
        <v>3</v>
      </c>
      <c r="B392" s="64" t="s">
        <v>182</v>
      </c>
      <c r="C392" s="64" t="s">
        <v>182</v>
      </c>
      <c r="D392" s="121">
        <v>1</v>
      </c>
    </row>
    <row r="393" spans="1:4" s="40" customFormat="1" ht="29.25" customHeight="1">
      <c r="A393" s="82">
        <v>4</v>
      </c>
      <c r="B393" s="64" t="s">
        <v>183</v>
      </c>
      <c r="C393" s="64" t="s">
        <v>183</v>
      </c>
      <c r="D393" s="121"/>
    </row>
    <row r="394" spans="1:4" s="26" customFormat="1" ht="29.25" customHeight="1">
      <c r="A394" s="82">
        <v>5</v>
      </c>
      <c r="B394" s="63" t="s">
        <v>312</v>
      </c>
      <c r="C394" s="63" t="s">
        <v>312</v>
      </c>
      <c r="D394" s="122">
        <v>2</v>
      </c>
    </row>
    <row r="395" spans="1:4" s="26" customFormat="1" ht="29.25" customHeight="1">
      <c r="A395" s="82">
        <v>6</v>
      </c>
      <c r="B395" s="63" t="s">
        <v>170</v>
      </c>
      <c r="C395" s="63" t="s">
        <v>170</v>
      </c>
      <c r="D395" s="122"/>
    </row>
    <row r="396" spans="1:4" s="26" customFormat="1" ht="29.25" customHeight="1">
      <c r="A396" s="82">
        <v>7</v>
      </c>
      <c r="B396" s="63" t="s">
        <v>53</v>
      </c>
      <c r="C396" s="63" t="s">
        <v>53</v>
      </c>
      <c r="D396" s="85">
        <v>1</v>
      </c>
    </row>
    <row r="397" spans="1:4" s="25" customFormat="1" ht="29.25" customHeight="1">
      <c r="A397" s="80" t="s">
        <v>50</v>
      </c>
      <c r="B397" s="81" t="s">
        <v>429</v>
      </c>
      <c r="C397" s="100"/>
      <c r="D397" s="101">
        <f>SUM(D398:D402)</f>
        <v>5</v>
      </c>
    </row>
    <row r="398" spans="1:4" s="41" customFormat="1" ht="29.25" customHeight="1">
      <c r="A398" s="82">
        <v>1</v>
      </c>
      <c r="B398" s="64" t="s">
        <v>90</v>
      </c>
      <c r="C398" s="64" t="s">
        <v>90</v>
      </c>
      <c r="D398" s="121">
        <v>1</v>
      </c>
    </row>
    <row r="399" spans="1:4" s="40" customFormat="1" ht="29.25" customHeight="1">
      <c r="A399" s="82">
        <v>2</v>
      </c>
      <c r="B399" s="64" t="s">
        <v>91</v>
      </c>
      <c r="C399" s="64" t="s">
        <v>91</v>
      </c>
      <c r="D399" s="121"/>
    </row>
    <row r="400" spans="1:4" s="26" customFormat="1" ht="29.25" customHeight="1">
      <c r="A400" s="82">
        <v>3</v>
      </c>
      <c r="B400" s="63" t="s">
        <v>312</v>
      </c>
      <c r="C400" s="63" t="s">
        <v>312</v>
      </c>
      <c r="D400" s="122">
        <v>3</v>
      </c>
    </row>
    <row r="401" spans="1:4" s="26" customFormat="1" ht="29.25" customHeight="1">
      <c r="A401" s="82">
        <v>4</v>
      </c>
      <c r="B401" s="63" t="s">
        <v>170</v>
      </c>
      <c r="C401" s="63" t="s">
        <v>170</v>
      </c>
      <c r="D401" s="122"/>
    </row>
    <row r="402" spans="1:4" s="26" customFormat="1" ht="29.25" customHeight="1">
      <c r="A402" s="82">
        <v>5</v>
      </c>
      <c r="B402" s="63" t="s">
        <v>53</v>
      </c>
      <c r="C402" s="63" t="s">
        <v>53</v>
      </c>
      <c r="D402" s="85">
        <v>1</v>
      </c>
    </row>
    <row r="403" spans="1:4" s="25" customFormat="1" ht="29.25" customHeight="1">
      <c r="A403" s="80" t="s">
        <v>242</v>
      </c>
      <c r="B403" s="81" t="s">
        <v>430</v>
      </c>
      <c r="C403" s="100"/>
      <c r="D403" s="102">
        <f>SUM(D404:D407)</f>
        <v>5</v>
      </c>
    </row>
    <row r="404" spans="1:4" s="41" customFormat="1" ht="26.25" customHeight="1">
      <c r="A404" s="82">
        <v>1</v>
      </c>
      <c r="B404" s="64" t="s">
        <v>90</v>
      </c>
      <c r="C404" s="64" t="s">
        <v>90</v>
      </c>
      <c r="D404" s="121">
        <v>2</v>
      </c>
    </row>
    <row r="405" spans="1:4" s="40" customFormat="1" ht="26.25" customHeight="1">
      <c r="A405" s="82">
        <v>2</v>
      </c>
      <c r="B405" s="64" t="s">
        <v>91</v>
      </c>
      <c r="C405" s="64" t="s">
        <v>91</v>
      </c>
      <c r="D405" s="121"/>
    </row>
    <row r="406" spans="1:4" s="40" customFormat="1" ht="26.25" customHeight="1">
      <c r="A406" s="82">
        <v>3</v>
      </c>
      <c r="B406" s="64" t="s">
        <v>93</v>
      </c>
      <c r="C406" s="64" t="s">
        <v>93</v>
      </c>
      <c r="D406" s="121">
        <v>3</v>
      </c>
    </row>
    <row r="407" spans="1:4" s="40" customFormat="1" ht="26.25" customHeight="1">
      <c r="A407" s="82">
        <v>4</v>
      </c>
      <c r="B407" s="64" t="s">
        <v>92</v>
      </c>
      <c r="C407" s="64" t="s">
        <v>92</v>
      </c>
      <c r="D407" s="121"/>
    </row>
    <row r="408" spans="1:4" s="25" customFormat="1" ht="26.25" customHeight="1">
      <c r="A408" s="80" t="s">
        <v>243</v>
      </c>
      <c r="B408" s="81" t="s">
        <v>230</v>
      </c>
      <c r="C408" s="100"/>
      <c r="D408" s="102">
        <f>SUM(D409:D413)</f>
        <v>4</v>
      </c>
    </row>
    <row r="409" spans="1:4" s="41" customFormat="1" ht="26.25" customHeight="1">
      <c r="A409" s="82">
        <v>1</v>
      </c>
      <c r="B409" s="64" t="s">
        <v>90</v>
      </c>
      <c r="C409" s="64" t="s">
        <v>90</v>
      </c>
      <c r="D409" s="121">
        <v>1</v>
      </c>
    </row>
    <row r="410" spans="1:4" s="40" customFormat="1" ht="26.25" customHeight="1">
      <c r="A410" s="82">
        <v>2</v>
      </c>
      <c r="B410" s="64" t="s">
        <v>91</v>
      </c>
      <c r="C410" s="64" t="s">
        <v>91</v>
      </c>
      <c r="D410" s="121"/>
    </row>
    <row r="411" spans="1:4" s="40" customFormat="1" ht="26.25" customHeight="1">
      <c r="A411" s="82">
        <v>3</v>
      </c>
      <c r="B411" s="64" t="s">
        <v>184</v>
      </c>
      <c r="C411" s="64" t="s">
        <v>184</v>
      </c>
      <c r="D411" s="121">
        <v>2</v>
      </c>
    </row>
    <row r="412" spans="1:4" s="40" customFormat="1" ht="26.25" customHeight="1">
      <c r="A412" s="82">
        <v>4</v>
      </c>
      <c r="B412" s="64" t="s">
        <v>185</v>
      </c>
      <c r="C412" s="64" t="s">
        <v>185</v>
      </c>
      <c r="D412" s="121"/>
    </row>
    <row r="413" spans="1:4" s="26" customFormat="1" ht="26.25" customHeight="1">
      <c r="A413" s="82">
        <v>5</v>
      </c>
      <c r="B413" s="63" t="s">
        <v>53</v>
      </c>
      <c r="C413" s="63" t="s">
        <v>53</v>
      </c>
      <c r="D413" s="85">
        <v>1</v>
      </c>
    </row>
    <row r="414" spans="1:4" s="25" customFormat="1" ht="26.25" customHeight="1">
      <c r="A414" s="80" t="s">
        <v>247</v>
      </c>
      <c r="B414" s="81" t="s">
        <v>232</v>
      </c>
      <c r="C414" s="100"/>
      <c r="D414" s="102">
        <f>SUM(D415:D419)</f>
        <v>5</v>
      </c>
    </row>
    <row r="415" spans="1:4" s="41" customFormat="1" ht="26.25" customHeight="1">
      <c r="A415" s="82">
        <v>1</v>
      </c>
      <c r="B415" s="64" t="s">
        <v>90</v>
      </c>
      <c r="C415" s="64" t="s">
        <v>90</v>
      </c>
      <c r="D415" s="121">
        <v>1</v>
      </c>
    </row>
    <row r="416" spans="1:4" s="40" customFormat="1" ht="26.25" customHeight="1">
      <c r="A416" s="82">
        <v>2</v>
      </c>
      <c r="B416" s="64" t="s">
        <v>91</v>
      </c>
      <c r="C416" s="64" t="s">
        <v>91</v>
      </c>
      <c r="D416" s="121"/>
    </row>
    <row r="417" spans="1:4" s="40" customFormat="1" ht="26.25" customHeight="1">
      <c r="A417" s="82">
        <v>3</v>
      </c>
      <c r="B417" s="64" t="s">
        <v>93</v>
      </c>
      <c r="C417" s="64" t="s">
        <v>93</v>
      </c>
      <c r="D417" s="121">
        <v>2</v>
      </c>
    </row>
    <row r="418" spans="1:4" s="40" customFormat="1" ht="26.25" customHeight="1">
      <c r="A418" s="82">
        <v>4</v>
      </c>
      <c r="B418" s="64" t="s">
        <v>92</v>
      </c>
      <c r="C418" s="64" t="s">
        <v>92</v>
      </c>
      <c r="D418" s="121"/>
    </row>
    <row r="419" spans="1:4" s="26" customFormat="1" ht="26.25" customHeight="1">
      <c r="A419" s="82">
        <v>5</v>
      </c>
      <c r="B419" s="63" t="s">
        <v>53</v>
      </c>
      <c r="C419" s="63" t="s">
        <v>53</v>
      </c>
      <c r="D419" s="85">
        <v>2</v>
      </c>
    </row>
    <row r="420" spans="1:4" s="25" customFormat="1" ht="26.25" customHeight="1">
      <c r="A420" s="80" t="s">
        <v>248</v>
      </c>
      <c r="B420" s="81" t="s">
        <v>431</v>
      </c>
      <c r="C420" s="100"/>
      <c r="D420" s="101">
        <f>D421+D423</f>
        <v>5</v>
      </c>
    </row>
    <row r="421" spans="1:4" s="41" customFormat="1" ht="26.25" customHeight="1">
      <c r="A421" s="82">
        <v>1</v>
      </c>
      <c r="B421" s="64" t="s">
        <v>90</v>
      </c>
      <c r="C421" s="64" t="s">
        <v>90</v>
      </c>
      <c r="D421" s="121">
        <v>2</v>
      </c>
    </row>
    <row r="422" spans="1:4" s="40" customFormat="1" ht="26.25" customHeight="1">
      <c r="A422" s="82">
        <v>2</v>
      </c>
      <c r="B422" s="64" t="s">
        <v>91</v>
      </c>
      <c r="C422" s="64" t="s">
        <v>91</v>
      </c>
      <c r="D422" s="121"/>
    </row>
    <row r="423" spans="1:4" s="26" customFormat="1" ht="26.25" customHeight="1">
      <c r="A423" s="82">
        <v>3</v>
      </c>
      <c r="B423" s="63" t="s">
        <v>95</v>
      </c>
      <c r="C423" s="63" t="s">
        <v>95</v>
      </c>
      <c r="D423" s="122">
        <v>3</v>
      </c>
    </row>
    <row r="424" spans="1:4" s="26" customFormat="1" ht="26.25" customHeight="1">
      <c r="A424" s="82">
        <v>4</v>
      </c>
      <c r="B424" s="63" t="s">
        <v>96</v>
      </c>
      <c r="C424" s="63" t="s">
        <v>96</v>
      </c>
      <c r="D424" s="122"/>
    </row>
    <row r="425" spans="1:4" s="26" customFormat="1" ht="26.25" customHeight="1">
      <c r="A425" s="82">
        <v>5</v>
      </c>
      <c r="B425" s="63" t="s">
        <v>97</v>
      </c>
      <c r="C425" s="63" t="s">
        <v>97</v>
      </c>
      <c r="D425" s="122"/>
    </row>
    <row r="426" spans="1:4" s="25" customFormat="1" ht="26.25" customHeight="1">
      <c r="A426" s="80" t="s">
        <v>249</v>
      </c>
      <c r="B426" s="81" t="s">
        <v>235</v>
      </c>
      <c r="C426" s="100"/>
      <c r="D426" s="101">
        <f>D427+D430</f>
        <v>5</v>
      </c>
    </row>
    <row r="427" spans="1:4" s="40" customFormat="1" ht="26.25" customHeight="1">
      <c r="A427" s="82">
        <v>1</v>
      </c>
      <c r="B427" s="64" t="s">
        <v>98</v>
      </c>
      <c r="C427" s="64" t="s">
        <v>98</v>
      </c>
      <c r="D427" s="122">
        <v>4</v>
      </c>
    </row>
    <row r="428" spans="1:4" s="40" customFormat="1" ht="26.25" customHeight="1">
      <c r="A428" s="82">
        <v>2</v>
      </c>
      <c r="B428" s="64" t="s">
        <v>99</v>
      </c>
      <c r="C428" s="64" t="s">
        <v>99</v>
      </c>
      <c r="D428" s="122"/>
    </row>
    <row r="429" spans="1:4" s="40" customFormat="1" ht="26.25" customHeight="1">
      <c r="A429" s="82">
        <v>3</v>
      </c>
      <c r="B429" s="64" t="s">
        <v>240</v>
      </c>
      <c r="C429" s="64" t="s">
        <v>240</v>
      </c>
      <c r="D429" s="122"/>
    </row>
    <row r="430" spans="1:4" s="26" customFormat="1" ht="26.25" customHeight="1">
      <c r="A430" s="82">
        <v>5</v>
      </c>
      <c r="B430" s="63" t="s">
        <v>101</v>
      </c>
      <c r="C430" s="63" t="s">
        <v>103</v>
      </c>
      <c r="D430" s="85">
        <v>1</v>
      </c>
    </row>
    <row r="431" spans="1:4" s="26" customFormat="1" ht="26.25" customHeight="1">
      <c r="A431" s="32" t="s">
        <v>3</v>
      </c>
      <c r="B431" s="73" t="s">
        <v>27</v>
      </c>
      <c r="C431" s="64"/>
      <c r="D431" s="35">
        <f>D432+D448+D450</f>
        <v>8</v>
      </c>
    </row>
    <row r="432" spans="1:4" s="26" customFormat="1" ht="26.25" customHeight="1">
      <c r="A432" s="80" t="s">
        <v>37</v>
      </c>
      <c r="B432" s="81" t="s">
        <v>432</v>
      </c>
      <c r="C432" s="64"/>
      <c r="D432" s="35">
        <f>SUM(D433:D447)</f>
        <v>6</v>
      </c>
    </row>
    <row r="433" spans="1:4" s="26" customFormat="1" ht="26.25" customHeight="1">
      <c r="A433" s="82">
        <v>1</v>
      </c>
      <c r="B433" s="65" t="s">
        <v>31</v>
      </c>
      <c r="C433" s="64" t="s">
        <v>0</v>
      </c>
      <c r="D433" s="85" t="s">
        <v>5</v>
      </c>
    </row>
    <row r="434" spans="1:4" s="26" customFormat="1" ht="26.25" customHeight="1">
      <c r="A434" s="82">
        <v>2</v>
      </c>
      <c r="B434" s="64" t="s">
        <v>23</v>
      </c>
      <c r="C434" s="64" t="s">
        <v>0</v>
      </c>
      <c r="D434" s="85" t="s">
        <v>5</v>
      </c>
    </row>
    <row r="435" spans="1:4" s="26" customFormat="1" ht="36.75" customHeight="1">
      <c r="A435" s="82">
        <v>3</v>
      </c>
      <c r="B435" s="64" t="s">
        <v>22</v>
      </c>
      <c r="C435" s="64" t="s">
        <v>0</v>
      </c>
      <c r="D435" s="85" t="s">
        <v>5</v>
      </c>
    </row>
    <row r="436" spans="1:4" s="26" customFormat="1" ht="26.25" customHeight="1">
      <c r="A436" s="82">
        <v>4</v>
      </c>
      <c r="B436" s="86" t="s">
        <v>24</v>
      </c>
      <c r="C436" s="64" t="s">
        <v>0</v>
      </c>
      <c r="D436" s="85" t="s">
        <v>5</v>
      </c>
    </row>
    <row r="437" spans="1:4" s="26" customFormat="1" ht="26.25" customHeight="1">
      <c r="A437" s="82">
        <v>5</v>
      </c>
      <c r="B437" s="63" t="s">
        <v>21</v>
      </c>
      <c r="C437" s="63" t="s">
        <v>12</v>
      </c>
      <c r="D437" s="85">
        <v>1</v>
      </c>
    </row>
    <row r="438" spans="1:4" s="26" customFormat="1" ht="38.25" customHeight="1">
      <c r="A438" s="82">
        <v>6</v>
      </c>
      <c r="B438" s="63" t="s">
        <v>13</v>
      </c>
      <c r="C438" s="63" t="s">
        <v>0</v>
      </c>
      <c r="D438" s="85">
        <v>1</v>
      </c>
    </row>
    <row r="439" spans="1:4" s="26" customFormat="1" ht="26.25" customHeight="1">
      <c r="A439" s="82">
        <v>7</v>
      </c>
      <c r="B439" s="63" t="s">
        <v>14</v>
      </c>
      <c r="C439" s="63" t="s">
        <v>0</v>
      </c>
      <c r="D439" s="85" t="s">
        <v>5</v>
      </c>
    </row>
    <row r="440" spans="1:4" s="26" customFormat="1" ht="26.25" customHeight="1">
      <c r="A440" s="82">
        <v>8</v>
      </c>
      <c r="B440" s="63" t="s">
        <v>54</v>
      </c>
      <c r="C440" s="63" t="s">
        <v>54</v>
      </c>
      <c r="D440" s="85" t="s">
        <v>5</v>
      </c>
    </row>
    <row r="441" spans="1:4" s="26" customFormat="1" ht="26.25" customHeight="1">
      <c r="A441" s="82">
        <v>9</v>
      </c>
      <c r="B441" s="63" t="s">
        <v>15</v>
      </c>
      <c r="C441" s="63" t="s">
        <v>16</v>
      </c>
      <c r="D441" s="85" t="s">
        <v>5</v>
      </c>
    </row>
    <row r="442" spans="1:4" s="26" customFormat="1" ht="26.25" customHeight="1">
      <c r="A442" s="82">
        <v>10</v>
      </c>
      <c r="B442" s="63" t="s">
        <v>17</v>
      </c>
      <c r="C442" s="63" t="s">
        <v>17</v>
      </c>
      <c r="D442" s="85" t="s">
        <v>5</v>
      </c>
    </row>
    <row r="443" spans="1:4" s="26" customFormat="1" ht="26.25" customHeight="1">
      <c r="A443" s="82">
        <v>11</v>
      </c>
      <c r="B443" s="63" t="s">
        <v>18</v>
      </c>
      <c r="C443" s="63" t="s">
        <v>0</v>
      </c>
      <c r="D443" s="85" t="s">
        <v>5</v>
      </c>
    </row>
    <row r="444" spans="1:4" s="26" customFormat="1" ht="26.25" customHeight="1">
      <c r="A444" s="82">
        <v>12</v>
      </c>
      <c r="B444" s="63" t="s">
        <v>110</v>
      </c>
      <c r="C444" s="63" t="s">
        <v>0</v>
      </c>
      <c r="D444" s="85" t="s">
        <v>5</v>
      </c>
    </row>
    <row r="445" spans="1:4" s="26" customFormat="1" ht="39" customHeight="1">
      <c r="A445" s="82">
        <v>13</v>
      </c>
      <c r="B445" s="63" t="s">
        <v>36</v>
      </c>
      <c r="C445" s="60" t="s">
        <v>51</v>
      </c>
      <c r="D445" s="85">
        <v>1</v>
      </c>
    </row>
    <row r="446" spans="1:4" s="26" customFormat="1" ht="26.25" customHeight="1">
      <c r="A446" s="82">
        <v>14</v>
      </c>
      <c r="B446" s="63" t="s">
        <v>20</v>
      </c>
      <c r="C446" s="63" t="s">
        <v>20</v>
      </c>
      <c r="D446" s="85">
        <v>2</v>
      </c>
    </row>
    <row r="447" spans="1:4" s="26" customFormat="1" ht="26.25" customHeight="1">
      <c r="A447" s="82">
        <v>15</v>
      </c>
      <c r="B447" s="64" t="s">
        <v>112</v>
      </c>
      <c r="C447" s="63" t="s">
        <v>0</v>
      </c>
      <c r="D447" s="85">
        <v>1</v>
      </c>
    </row>
    <row r="448" spans="1:4" s="25" customFormat="1" ht="27.75" customHeight="1">
      <c r="A448" s="80" t="s">
        <v>38</v>
      </c>
      <c r="B448" s="81" t="s">
        <v>428</v>
      </c>
      <c r="C448" s="92"/>
      <c r="D448" s="90">
        <f>D449</f>
        <v>1</v>
      </c>
    </row>
    <row r="449" spans="1:4" s="26" customFormat="1" ht="26.25" customHeight="1">
      <c r="A449" s="82"/>
      <c r="B449" s="63" t="s">
        <v>21</v>
      </c>
      <c r="C449" s="63" t="s">
        <v>12</v>
      </c>
      <c r="D449" s="85">
        <v>1</v>
      </c>
    </row>
    <row r="450" spans="1:4" s="25" customFormat="1" ht="26.25" customHeight="1">
      <c r="A450" s="80" t="s">
        <v>39</v>
      </c>
      <c r="B450" s="81" t="s">
        <v>224</v>
      </c>
      <c r="C450" s="100"/>
      <c r="D450" s="101">
        <f>D451</f>
        <v>1</v>
      </c>
    </row>
    <row r="451" spans="1:4" s="25" customFormat="1" ht="26.25" customHeight="1">
      <c r="A451" s="80"/>
      <c r="B451" s="65" t="s">
        <v>109</v>
      </c>
      <c r="C451" s="63" t="s">
        <v>0</v>
      </c>
      <c r="D451" s="87">
        <v>1</v>
      </c>
    </row>
    <row r="452" spans="1:4" s="26" customFormat="1" ht="26.25" customHeight="1">
      <c r="A452" s="32" t="s">
        <v>6</v>
      </c>
      <c r="B452" s="73" t="s">
        <v>28</v>
      </c>
      <c r="C452" s="64"/>
      <c r="D452" s="35">
        <f>D453</f>
        <v>4</v>
      </c>
    </row>
    <row r="453" spans="1:4" s="26" customFormat="1" ht="26.25" customHeight="1">
      <c r="A453" s="32"/>
      <c r="B453" s="81" t="s">
        <v>432</v>
      </c>
      <c r="C453" s="64"/>
      <c r="D453" s="90">
        <f>SUM(D454:D457)</f>
        <v>4</v>
      </c>
    </row>
    <row r="454" spans="1:4" s="43" customFormat="1" ht="26.25" customHeight="1">
      <c r="A454" s="82">
        <v>1</v>
      </c>
      <c r="B454" s="64" t="s">
        <v>35</v>
      </c>
      <c r="C454" s="72" t="s">
        <v>8</v>
      </c>
      <c r="D454" s="85" t="s">
        <v>5</v>
      </c>
    </row>
    <row r="455" spans="1:4" s="24" customFormat="1" ht="26.25" customHeight="1">
      <c r="A455" s="82">
        <v>2</v>
      </c>
      <c r="B455" s="64" t="s">
        <v>33</v>
      </c>
      <c r="C455" s="72" t="s">
        <v>8</v>
      </c>
      <c r="D455" s="85">
        <v>2</v>
      </c>
    </row>
    <row r="456" spans="1:4" s="24" customFormat="1" ht="26.25" customHeight="1">
      <c r="A456" s="82">
        <v>3</v>
      </c>
      <c r="B456" s="64" t="s">
        <v>32</v>
      </c>
      <c r="C456" s="72" t="s">
        <v>8</v>
      </c>
      <c r="D456" s="87">
        <v>1</v>
      </c>
    </row>
    <row r="457" spans="1:4" s="24" customFormat="1" ht="26.25" customHeight="1">
      <c r="A457" s="82">
        <v>4</v>
      </c>
      <c r="B457" s="64" t="s">
        <v>223</v>
      </c>
      <c r="C457" s="72" t="s">
        <v>8</v>
      </c>
      <c r="D457" s="87">
        <v>1</v>
      </c>
    </row>
    <row r="458" spans="1:4" s="27" customFormat="1" ht="26.25" customHeight="1">
      <c r="A458" s="76" t="s">
        <v>253</v>
      </c>
      <c r="B458" s="73" t="s">
        <v>433</v>
      </c>
      <c r="C458" s="77"/>
      <c r="D458" s="78">
        <f>D459+D498+D585+D609</f>
        <v>241</v>
      </c>
    </row>
    <row r="459" spans="1:4" s="27" customFormat="1" ht="27.75" customHeight="1">
      <c r="A459" s="76" t="s">
        <v>1</v>
      </c>
      <c r="B459" s="73" t="s">
        <v>25</v>
      </c>
      <c r="C459" s="77"/>
      <c r="D459" s="78">
        <f>SUM(D460:D497)</f>
        <v>45</v>
      </c>
    </row>
    <row r="460" spans="1:4" s="24" customFormat="1" ht="71.25" customHeight="1">
      <c r="A460" s="82">
        <v>1</v>
      </c>
      <c r="B460" s="63" t="s">
        <v>295</v>
      </c>
      <c r="C460" s="60" t="s">
        <v>471</v>
      </c>
      <c r="D460" s="79">
        <v>1</v>
      </c>
    </row>
    <row r="461" spans="1:4" s="24" customFormat="1" ht="71.25" customHeight="1">
      <c r="A461" s="82">
        <v>2</v>
      </c>
      <c r="B461" s="63" t="s">
        <v>296</v>
      </c>
      <c r="C461" s="60" t="s">
        <v>471</v>
      </c>
      <c r="D461" s="79">
        <v>2</v>
      </c>
    </row>
    <row r="462" spans="1:4" s="24" customFormat="1" ht="38.25" customHeight="1">
      <c r="A462" s="82">
        <v>3</v>
      </c>
      <c r="B462" s="63" t="s">
        <v>138</v>
      </c>
      <c r="C462" s="60" t="s">
        <v>11</v>
      </c>
      <c r="D462" s="79">
        <v>1</v>
      </c>
    </row>
    <row r="463" spans="1:4" s="24" customFormat="1" ht="72" customHeight="1">
      <c r="A463" s="82">
        <v>4</v>
      </c>
      <c r="B463" s="63" t="s">
        <v>150</v>
      </c>
      <c r="C463" s="60" t="s">
        <v>60</v>
      </c>
      <c r="D463" s="79">
        <v>1</v>
      </c>
    </row>
    <row r="464" spans="1:4" s="24" customFormat="1" ht="38.25" customHeight="1">
      <c r="A464" s="82">
        <v>5</v>
      </c>
      <c r="B464" s="63" t="s">
        <v>61</v>
      </c>
      <c r="C464" s="60" t="s">
        <v>11</v>
      </c>
      <c r="D464" s="79">
        <v>1</v>
      </c>
    </row>
    <row r="465" spans="1:4" s="24" customFormat="1" ht="69.75" customHeight="1">
      <c r="A465" s="82">
        <v>6</v>
      </c>
      <c r="B465" s="63" t="s">
        <v>189</v>
      </c>
      <c r="C465" s="60" t="s">
        <v>201</v>
      </c>
      <c r="D465" s="79">
        <v>1</v>
      </c>
    </row>
    <row r="466" spans="1:4" s="24" customFormat="1" ht="45" customHeight="1">
      <c r="A466" s="82">
        <v>7</v>
      </c>
      <c r="B466" s="63" t="s">
        <v>190</v>
      </c>
      <c r="C466" s="60" t="s">
        <v>72</v>
      </c>
      <c r="D466" s="79">
        <v>1</v>
      </c>
    </row>
    <row r="467" spans="1:4" s="24" customFormat="1" ht="71.25" customHeight="1">
      <c r="A467" s="82">
        <v>8</v>
      </c>
      <c r="B467" s="63" t="s">
        <v>191</v>
      </c>
      <c r="C467" s="60" t="s">
        <v>152</v>
      </c>
      <c r="D467" s="79">
        <v>1</v>
      </c>
    </row>
    <row r="468" spans="1:4" s="24" customFormat="1" ht="74.25" customHeight="1">
      <c r="A468" s="82">
        <v>9</v>
      </c>
      <c r="B468" s="63" t="s">
        <v>192</v>
      </c>
      <c r="C468" s="60" t="s">
        <v>202</v>
      </c>
      <c r="D468" s="79">
        <v>1</v>
      </c>
    </row>
    <row r="469" spans="1:4" s="24" customFormat="1" ht="38.25" customHeight="1">
      <c r="A469" s="82">
        <v>10</v>
      </c>
      <c r="B469" s="63" t="s">
        <v>193</v>
      </c>
      <c r="C469" s="60" t="s">
        <v>65</v>
      </c>
      <c r="D469" s="79">
        <v>1</v>
      </c>
    </row>
    <row r="470" spans="1:4" s="24" customFormat="1" ht="38.25" customHeight="1">
      <c r="A470" s="82">
        <v>11</v>
      </c>
      <c r="B470" s="63" t="s">
        <v>194</v>
      </c>
      <c r="C470" s="60" t="s">
        <v>65</v>
      </c>
      <c r="D470" s="79">
        <v>1</v>
      </c>
    </row>
    <row r="471" spans="1:4" s="24" customFormat="1" ht="38.25" customHeight="1">
      <c r="A471" s="82">
        <v>12</v>
      </c>
      <c r="B471" s="63" t="s">
        <v>195</v>
      </c>
      <c r="C471" s="60" t="s">
        <v>65</v>
      </c>
      <c r="D471" s="79">
        <v>1</v>
      </c>
    </row>
    <row r="472" spans="1:4" s="24" customFormat="1" ht="38.25" customHeight="1">
      <c r="A472" s="82">
        <v>13</v>
      </c>
      <c r="B472" s="63" t="s">
        <v>196</v>
      </c>
      <c r="C472" s="60" t="s">
        <v>65</v>
      </c>
      <c r="D472" s="79">
        <v>1</v>
      </c>
    </row>
    <row r="473" spans="1:4" s="24" customFormat="1" ht="38.25" customHeight="1">
      <c r="A473" s="82">
        <v>14</v>
      </c>
      <c r="B473" s="63" t="s">
        <v>197</v>
      </c>
      <c r="C473" s="60" t="s">
        <v>65</v>
      </c>
      <c r="D473" s="79">
        <v>1</v>
      </c>
    </row>
    <row r="474" spans="1:4" s="24" customFormat="1" ht="72.75" customHeight="1">
      <c r="A474" s="82">
        <v>15</v>
      </c>
      <c r="B474" s="63" t="s">
        <v>198</v>
      </c>
      <c r="C474" s="60" t="s">
        <v>470</v>
      </c>
      <c r="D474" s="79">
        <v>1</v>
      </c>
    </row>
    <row r="475" spans="1:4" s="24" customFormat="1" ht="69.75" customHeight="1">
      <c r="A475" s="82">
        <v>16</v>
      </c>
      <c r="B475" s="63" t="s">
        <v>199</v>
      </c>
      <c r="C475" s="60" t="s">
        <v>472</v>
      </c>
      <c r="D475" s="79">
        <v>1</v>
      </c>
    </row>
    <row r="476" spans="1:4" s="24" customFormat="1" ht="38.25" customHeight="1">
      <c r="A476" s="82">
        <v>17</v>
      </c>
      <c r="B476" s="63" t="s">
        <v>200</v>
      </c>
      <c r="C476" s="60" t="s">
        <v>71</v>
      </c>
      <c r="D476" s="79">
        <v>1</v>
      </c>
    </row>
    <row r="477" spans="1:4" s="24" customFormat="1" ht="38.25" customHeight="1">
      <c r="A477" s="82">
        <v>18</v>
      </c>
      <c r="B477" s="63" t="s">
        <v>153</v>
      </c>
      <c r="C477" s="60" t="s">
        <v>11</v>
      </c>
      <c r="D477" s="79">
        <v>1</v>
      </c>
    </row>
    <row r="478" spans="1:4" s="24" customFormat="1" ht="72" customHeight="1">
      <c r="A478" s="82">
        <v>19</v>
      </c>
      <c r="B478" s="63" t="s">
        <v>154</v>
      </c>
      <c r="C478" s="60" t="s">
        <v>60</v>
      </c>
      <c r="D478" s="79">
        <v>2</v>
      </c>
    </row>
    <row r="479" spans="1:4" s="24" customFormat="1" ht="38.25" customHeight="1">
      <c r="A479" s="82">
        <v>20</v>
      </c>
      <c r="B479" s="63" t="s">
        <v>76</v>
      </c>
      <c r="C479" s="60" t="s">
        <v>11</v>
      </c>
      <c r="D479" s="79">
        <v>1</v>
      </c>
    </row>
    <row r="480" spans="1:4" s="24" customFormat="1" ht="69.75" customHeight="1">
      <c r="A480" s="82">
        <v>21</v>
      </c>
      <c r="B480" s="63" t="s">
        <v>203</v>
      </c>
      <c r="C480" s="60" t="s">
        <v>201</v>
      </c>
      <c r="D480" s="79">
        <v>1</v>
      </c>
    </row>
    <row r="481" spans="1:4" s="24" customFormat="1" ht="42.75" customHeight="1">
      <c r="A481" s="82">
        <v>22</v>
      </c>
      <c r="B481" s="63" t="s">
        <v>204</v>
      </c>
      <c r="C481" s="60" t="s">
        <v>72</v>
      </c>
      <c r="D481" s="79">
        <v>1</v>
      </c>
    </row>
    <row r="482" spans="1:4" s="24" customFormat="1" ht="71.25" customHeight="1">
      <c r="A482" s="82">
        <v>23</v>
      </c>
      <c r="B482" s="63" t="s">
        <v>205</v>
      </c>
      <c r="C482" s="60" t="s">
        <v>152</v>
      </c>
      <c r="D482" s="79">
        <v>1</v>
      </c>
    </row>
    <row r="483" spans="1:4" s="24" customFormat="1" ht="74.25" customHeight="1">
      <c r="A483" s="82">
        <v>24</v>
      </c>
      <c r="B483" s="63" t="s">
        <v>206</v>
      </c>
      <c r="C483" s="60" t="s">
        <v>202</v>
      </c>
      <c r="D483" s="79">
        <v>1</v>
      </c>
    </row>
    <row r="484" spans="1:4" s="24" customFormat="1" ht="38.25" customHeight="1">
      <c r="A484" s="82">
        <v>25</v>
      </c>
      <c r="B484" s="63" t="s">
        <v>207</v>
      </c>
      <c r="C484" s="60" t="s">
        <v>65</v>
      </c>
      <c r="D484" s="79">
        <v>2</v>
      </c>
    </row>
    <row r="485" spans="1:4" s="24" customFormat="1" ht="38.25" customHeight="1">
      <c r="A485" s="82">
        <v>26</v>
      </c>
      <c r="B485" s="63" t="s">
        <v>208</v>
      </c>
      <c r="C485" s="60" t="s">
        <v>65</v>
      </c>
      <c r="D485" s="79">
        <v>2</v>
      </c>
    </row>
    <row r="486" spans="1:4" s="24" customFormat="1" ht="38.25" customHeight="1">
      <c r="A486" s="82">
        <v>27</v>
      </c>
      <c r="B486" s="63" t="s">
        <v>209</v>
      </c>
      <c r="C486" s="60" t="s">
        <v>65</v>
      </c>
      <c r="D486" s="79">
        <v>2</v>
      </c>
    </row>
    <row r="487" spans="1:4" s="24" customFormat="1" ht="38.25" customHeight="1">
      <c r="A487" s="82">
        <v>28</v>
      </c>
      <c r="B487" s="63" t="s">
        <v>210</v>
      </c>
      <c r="C487" s="60" t="s">
        <v>65</v>
      </c>
      <c r="D487" s="79">
        <v>2</v>
      </c>
    </row>
    <row r="488" spans="1:4" s="24" customFormat="1" ht="38.25" customHeight="1">
      <c r="A488" s="82">
        <v>29</v>
      </c>
      <c r="B488" s="63" t="s">
        <v>211</v>
      </c>
      <c r="C488" s="60" t="s">
        <v>65</v>
      </c>
      <c r="D488" s="79">
        <v>1</v>
      </c>
    </row>
    <row r="489" spans="1:4" s="24" customFormat="1" ht="72.75" customHeight="1">
      <c r="A489" s="82">
        <v>30</v>
      </c>
      <c r="B489" s="63" t="s">
        <v>212</v>
      </c>
      <c r="C489" s="60" t="s">
        <v>470</v>
      </c>
      <c r="D489" s="79">
        <v>1</v>
      </c>
    </row>
    <row r="490" spans="1:4" s="24" customFormat="1" ht="72" customHeight="1">
      <c r="A490" s="82">
        <v>31</v>
      </c>
      <c r="B490" s="63" t="s">
        <v>213</v>
      </c>
      <c r="C490" s="60" t="s">
        <v>472</v>
      </c>
      <c r="D490" s="79">
        <v>1</v>
      </c>
    </row>
    <row r="491" spans="1:4" s="24" customFormat="1" ht="38.25" customHeight="1">
      <c r="A491" s="82">
        <v>32</v>
      </c>
      <c r="B491" s="63" t="s">
        <v>214</v>
      </c>
      <c r="C491" s="60" t="s">
        <v>71</v>
      </c>
      <c r="D491" s="79">
        <v>2</v>
      </c>
    </row>
    <row r="492" spans="1:4" s="24" customFormat="1" ht="54" customHeight="1">
      <c r="A492" s="82">
        <v>33</v>
      </c>
      <c r="B492" s="63" t="s">
        <v>297</v>
      </c>
      <c r="C492" s="60" t="s">
        <v>72</v>
      </c>
      <c r="D492" s="79">
        <v>1</v>
      </c>
    </row>
    <row r="493" spans="1:4" s="24" customFormat="1" ht="38.25" customHeight="1">
      <c r="A493" s="82">
        <v>34</v>
      </c>
      <c r="B493" s="63" t="s">
        <v>215</v>
      </c>
      <c r="C493" s="60" t="s">
        <v>72</v>
      </c>
      <c r="D493" s="79">
        <v>1</v>
      </c>
    </row>
    <row r="494" spans="1:4" s="24" customFormat="1" ht="38.25" customHeight="1">
      <c r="A494" s="82">
        <v>35</v>
      </c>
      <c r="B494" s="63" t="s">
        <v>217</v>
      </c>
      <c r="C494" s="60" t="s">
        <v>72</v>
      </c>
      <c r="D494" s="79">
        <v>1</v>
      </c>
    </row>
    <row r="495" spans="1:4" s="24" customFormat="1" ht="38.25" customHeight="1">
      <c r="A495" s="82">
        <v>36</v>
      </c>
      <c r="B495" s="63" t="s">
        <v>218</v>
      </c>
      <c r="C495" s="60" t="s">
        <v>72</v>
      </c>
      <c r="D495" s="79">
        <v>1</v>
      </c>
    </row>
    <row r="496" spans="1:4" s="24" customFormat="1" ht="38.25" customHeight="1">
      <c r="A496" s="82">
        <v>37</v>
      </c>
      <c r="B496" s="63" t="s">
        <v>216</v>
      </c>
      <c r="C496" s="60" t="s">
        <v>72</v>
      </c>
      <c r="D496" s="79">
        <v>1</v>
      </c>
    </row>
    <row r="497" spans="1:4" s="24" customFormat="1" ht="38.25" customHeight="1">
      <c r="A497" s="82">
        <v>38</v>
      </c>
      <c r="B497" s="63" t="s">
        <v>221</v>
      </c>
      <c r="C497" s="60" t="s">
        <v>72</v>
      </c>
      <c r="D497" s="79">
        <v>1</v>
      </c>
    </row>
    <row r="498" spans="1:4" s="24" customFormat="1" ht="22.5" customHeight="1">
      <c r="A498" s="32" t="s">
        <v>2</v>
      </c>
      <c r="B498" s="73" t="s">
        <v>26</v>
      </c>
      <c r="C498" s="72"/>
      <c r="D498" s="35">
        <f>D499+D508+D516+D520+D529+D533+D540+D547+D556+D563+D567+D577+D581</f>
        <v>162</v>
      </c>
    </row>
    <row r="499" spans="1:4" s="25" customFormat="1" ht="22.5" customHeight="1">
      <c r="A499" s="80" t="s">
        <v>47</v>
      </c>
      <c r="B499" s="88" t="s">
        <v>167</v>
      </c>
      <c r="C499" s="89"/>
      <c r="D499" s="90">
        <f>D500+D502+D505</f>
        <v>3</v>
      </c>
    </row>
    <row r="500" spans="1:4" s="26" customFormat="1" ht="37.5" customHeight="1">
      <c r="A500" s="82">
        <v>1</v>
      </c>
      <c r="B500" s="62" t="s">
        <v>113</v>
      </c>
      <c r="C500" s="63" t="s">
        <v>45</v>
      </c>
      <c r="D500" s="122">
        <v>1</v>
      </c>
    </row>
    <row r="501" spans="1:4" s="26" customFormat="1" ht="37.5" customHeight="1">
      <c r="A501" s="82">
        <v>2</v>
      </c>
      <c r="B501" s="62" t="s">
        <v>114</v>
      </c>
      <c r="C501" s="63" t="s">
        <v>46</v>
      </c>
      <c r="D501" s="122"/>
    </row>
    <row r="502" spans="1:4" s="40" customFormat="1" ht="22.5" customHeight="1">
      <c r="A502" s="82">
        <v>3</v>
      </c>
      <c r="B502" s="64" t="s">
        <v>93</v>
      </c>
      <c r="C502" s="64" t="s">
        <v>93</v>
      </c>
      <c r="D502" s="122">
        <v>1</v>
      </c>
    </row>
    <row r="503" spans="1:4" s="40" customFormat="1" ht="22.5" customHeight="1">
      <c r="A503" s="82">
        <v>4</v>
      </c>
      <c r="B503" s="64" t="s">
        <v>92</v>
      </c>
      <c r="C503" s="64" t="s">
        <v>92</v>
      </c>
      <c r="D503" s="122"/>
    </row>
    <row r="504" spans="1:4" s="40" customFormat="1" ht="22.5" customHeight="1">
      <c r="A504" s="82">
        <v>5</v>
      </c>
      <c r="B504" s="64" t="s">
        <v>94</v>
      </c>
      <c r="C504" s="64" t="s">
        <v>94</v>
      </c>
      <c r="D504" s="122"/>
    </row>
    <row r="505" spans="1:4" s="40" customFormat="1" ht="22.5" customHeight="1">
      <c r="A505" s="82">
        <v>6</v>
      </c>
      <c r="B505" s="64" t="s">
        <v>98</v>
      </c>
      <c r="C505" s="64" t="s">
        <v>98</v>
      </c>
      <c r="D505" s="122">
        <v>1</v>
      </c>
    </row>
    <row r="506" spans="1:4" s="40" customFormat="1" ht="22.5" customHeight="1">
      <c r="A506" s="82">
        <v>7</v>
      </c>
      <c r="B506" s="64" t="s">
        <v>99</v>
      </c>
      <c r="C506" s="64" t="s">
        <v>99</v>
      </c>
      <c r="D506" s="122"/>
    </row>
    <row r="507" spans="1:4" s="40" customFormat="1" ht="22.5" customHeight="1">
      <c r="A507" s="82">
        <v>8</v>
      </c>
      <c r="B507" s="64" t="s">
        <v>100</v>
      </c>
      <c r="C507" s="64" t="s">
        <v>100</v>
      </c>
      <c r="D507" s="122"/>
    </row>
    <row r="508" spans="1:4" s="25" customFormat="1" ht="22.5" customHeight="1">
      <c r="A508" s="80" t="s">
        <v>48</v>
      </c>
      <c r="B508" s="81" t="s">
        <v>224</v>
      </c>
      <c r="C508" s="100"/>
      <c r="D508" s="101">
        <f>D509+D512+D515</f>
        <v>5</v>
      </c>
    </row>
    <row r="509" spans="1:4" s="24" customFormat="1" ht="22.5" customHeight="1">
      <c r="A509" s="82">
        <v>1</v>
      </c>
      <c r="B509" s="65" t="s">
        <v>238</v>
      </c>
      <c r="C509" s="65" t="s">
        <v>238</v>
      </c>
      <c r="D509" s="126">
        <v>1</v>
      </c>
    </row>
    <row r="510" spans="1:4" s="24" customFormat="1" ht="22.5" customHeight="1">
      <c r="A510" s="82">
        <v>2</v>
      </c>
      <c r="B510" s="65" t="s">
        <v>237</v>
      </c>
      <c r="C510" s="65" t="s">
        <v>237</v>
      </c>
      <c r="D510" s="126"/>
    </row>
    <row r="511" spans="1:4" s="24" customFormat="1" ht="22.5" customHeight="1">
      <c r="A511" s="82">
        <v>3</v>
      </c>
      <c r="B511" s="65" t="s">
        <v>239</v>
      </c>
      <c r="C511" s="65" t="s">
        <v>239</v>
      </c>
      <c r="D511" s="126"/>
    </row>
    <row r="512" spans="1:4" s="40" customFormat="1" ht="26.25" customHeight="1">
      <c r="A512" s="82">
        <v>4</v>
      </c>
      <c r="B512" s="64" t="s">
        <v>93</v>
      </c>
      <c r="C512" s="64" t="s">
        <v>93</v>
      </c>
      <c r="D512" s="121">
        <v>2</v>
      </c>
    </row>
    <row r="513" spans="1:4" s="40" customFormat="1" ht="26.25" customHeight="1">
      <c r="A513" s="82">
        <v>5</v>
      </c>
      <c r="B513" s="64" t="s">
        <v>92</v>
      </c>
      <c r="C513" s="64" t="s">
        <v>92</v>
      </c>
      <c r="D513" s="121"/>
    </row>
    <row r="514" spans="1:4" s="40" customFormat="1" ht="26.25" customHeight="1">
      <c r="A514" s="82">
        <v>6</v>
      </c>
      <c r="B514" s="64" t="s">
        <v>94</v>
      </c>
      <c r="C514" s="64" t="s">
        <v>94</v>
      </c>
      <c r="D514" s="121"/>
    </row>
    <row r="515" spans="1:4" s="26" customFormat="1" ht="26.25" customHeight="1">
      <c r="A515" s="82">
        <v>7</v>
      </c>
      <c r="B515" s="63" t="s">
        <v>53</v>
      </c>
      <c r="C515" s="63" t="s">
        <v>53</v>
      </c>
      <c r="D515" s="85">
        <v>2</v>
      </c>
    </row>
    <row r="516" spans="1:4" s="25" customFormat="1" ht="26.25" customHeight="1">
      <c r="A516" s="80" t="s">
        <v>49</v>
      </c>
      <c r="B516" s="81" t="s">
        <v>225</v>
      </c>
      <c r="C516" s="100"/>
      <c r="D516" s="102">
        <f>D517</f>
        <v>5</v>
      </c>
    </row>
    <row r="517" spans="1:4" s="40" customFormat="1" ht="26.25" customHeight="1">
      <c r="A517" s="82">
        <v>1</v>
      </c>
      <c r="B517" s="64" t="s">
        <v>93</v>
      </c>
      <c r="C517" s="64" t="s">
        <v>93</v>
      </c>
      <c r="D517" s="121">
        <v>5</v>
      </c>
    </row>
    <row r="518" spans="1:4" s="40" customFormat="1" ht="26.25" customHeight="1">
      <c r="A518" s="82">
        <v>2</v>
      </c>
      <c r="B518" s="64" t="s">
        <v>92</v>
      </c>
      <c r="C518" s="64" t="s">
        <v>92</v>
      </c>
      <c r="D518" s="121"/>
    </row>
    <row r="519" spans="1:4" s="40" customFormat="1" ht="26.25" customHeight="1">
      <c r="A519" s="82">
        <v>3</v>
      </c>
      <c r="B519" s="64" t="s">
        <v>94</v>
      </c>
      <c r="C519" s="64" t="s">
        <v>94</v>
      </c>
      <c r="D519" s="121"/>
    </row>
    <row r="520" spans="1:4" s="25" customFormat="1" ht="26.25" customHeight="1">
      <c r="A520" s="80" t="s">
        <v>50</v>
      </c>
      <c r="B520" s="81" t="s">
        <v>226</v>
      </c>
      <c r="C520" s="100"/>
      <c r="D520" s="102">
        <f>SUM(D521:D528)</f>
        <v>7</v>
      </c>
    </row>
    <row r="521" spans="1:4" s="41" customFormat="1" ht="26.25" customHeight="1">
      <c r="A521" s="82">
        <v>1</v>
      </c>
      <c r="B521" s="64" t="s">
        <v>90</v>
      </c>
      <c r="C521" s="64" t="s">
        <v>90</v>
      </c>
      <c r="D521" s="121">
        <v>1</v>
      </c>
    </row>
    <row r="522" spans="1:4" s="40" customFormat="1" ht="26.25" customHeight="1">
      <c r="A522" s="82">
        <v>2</v>
      </c>
      <c r="B522" s="64" t="s">
        <v>91</v>
      </c>
      <c r="C522" s="64" t="s">
        <v>91</v>
      </c>
      <c r="D522" s="121"/>
    </row>
    <row r="523" spans="1:4" s="26" customFormat="1" ht="26.25" customHeight="1">
      <c r="A523" s="82">
        <v>3</v>
      </c>
      <c r="B523" s="63" t="s">
        <v>312</v>
      </c>
      <c r="C523" s="63" t="s">
        <v>312</v>
      </c>
      <c r="D523" s="122">
        <v>3</v>
      </c>
    </row>
    <row r="524" spans="1:4" s="26" customFormat="1" ht="26.25" customHeight="1">
      <c r="A524" s="82">
        <v>4</v>
      </c>
      <c r="B524" s="63" t="s">
        <v>170</v>
      </c>
      <c r="C524" s="63" t="s">
        <v>170</v>
      </c>
      <c r="D524" s="122"/>
    </row>
    <row r="525" spans="1:4" s="40" customFormat="1" ht="26.25" customHeight="1">
      <c r="A525" s="82">
        <v>5</v>
      </c>
      <c r="B525" s="64" t="s">
        <v>93</v>
      </c>
      <c r="C525" s="64" t="s">
        <v>93</v>
      </c>
      <c r="D525" s="121">
        <v>2</v>
      </c>
    </row>
    <row r="526" spans="1:4" s="40" customFormat="1" ht="26.25" customHeight="1">
      <c r="A526" s="82">
        <v>6</v>
      </c>
      <c r="B526" s="64" t="s">
        <v>92</v>
      </c>
      <c r="C526" s="64" t="s">
        <v>92</v>
      </c>
      <c r="D526" s="121"/>
    </row>
    <row r="527" spans="1:4" s="40" customFormat="1" ht="26.25" customHeight="1">
      <c r="A527" s="82">
        <v>7</v>
      </c>
      <c r="B527" s="64" t="s">
        <v>94</v>
      </c>
      <c r="C527" s="64" t="s">
        <v>94</v>
      </c>
      <c r="D527" s="121"/>
    </row>
    <row r="528" spans="1:4" s="26" customFormat="1" ht="26.25" customHeight="1">
      <c r="A528" s="82">
        <v>8</v>
      </c>
      <c r="B528" s="63" t="s">
        <v>53</v>
      </c>
      <c r="C528" s="63" t="s">
        <v>53</v>
      </c>
      <c r="D528" s="85">
        <v>1</v>
      </c>
    </row>
    <row r="529" spans="1:4" s="25" customFormat="1" ht="26.25" customHeight="1">
      <c r="A529" s="80" t="s">
        <v>242</v>
      </c>
      <c r="B529" s="81" t="s">
        <v>227</v>
      </c>
      <c r="C529" s="100"/>
      <c r="D529" s="101">
        <f>D530+D532</f>
        <v>7</v>
      </c>
    </row>
    <row r="530" spans="1:4" s="26" customFormat="1" ht="26.25" customHeight="1">
      <c r="A530" s="82">
        <v>1</v>
      </c>
      <c r="B530" s="63" t="s">
        <v>312</v>
      </c>
      <c r="C530" s="63" t="s">
        <v>312</v>
      </c>
      <c r="D530" s="122">
        <v>5</v>
      </c>
    </row>
    <row r="531" spans="1:4" s="26" customFormat="1" ht="26.25" customHeight="1">
      <c r="A531" s="82">
        <v>2</v>
      </c>
      <c r="B531" s="63" t="s">
        <v>170</v>
      </c>
      <c r="C531" s="63" t="s">
        <v>170</v>
      </c>
      <c r="D531" s="122"/>
    </row>
    <row r="532" spans="1:4" s="26" customFormat="1" ht="26.25" customHeight="1">
      <c r="A532" s="82">
        <v>3</v>
      </c>
      <c r="B532" s="63" t="s">
        <v>53</v>
      </c>
      <c r="C532" s="63" t="s">
        <v>53</v>
      </c>
      <c r="D532" s="85">
        <v>2</v>
      </c>
    </row>
    <row r="533" spans="1:4" s="25" customFormat="1" ht="26.25" customHeight="1">
      <c r="A533" s="80" t="s">
        <v>243</v>
      </c>
      <c r="B533" s="81" t="s">
        <v>228</v>
      </c>
      <c r="C533" s="100"/>
      <c r="D533" s="102">
        <f>SUM(D534:D539)</f>
        <v>30</v>
      </c>
    </row>
    <row r="534" spans="1:4" s="41" customFormat="1" ht="26.25" customHeight="1">
      <c r="A534" s="82">
        <v>1</v>
      </c>
      <c r="B534" s="64" t="s">
        <v>90</v>
      </c>
      <c r="C534" s="64" t="s">
        <v>90</v>
      </c>
      <c r="D534" s="121">
        <v>6</v>
      </c>
    </row>
    <row r="535" spans="1:4" s="40" customFormat="1" ht="26.25" customHeight="1">
      <c r="A535" s="82">
        <v>2</v>
      </c>
      <c r="B535" s="64" t="s">
        <v>91</v>
      </c>
      <c r="C535" s="64" t="s">
        <v>91</v>
      </c>
      <c r="D535" s="121"/>
    </row>
    <row r="536" spans="1:4" s="40" customFormat="1" ht="26.25" customHeight="1">
      <c r="A536" s="82">
        <v>3</v>
      </c>
      <c r="B536" s="64" t="s">
        <v>93</v>
      </c>
      <c r="C536" s="64" t="s">
        <v>93</v>
      </c>
      <c r="D536" s="121">
        <v>18</v>
      </c>
    </row>
    <row r="537" spans="1:4" s="40" customFormat="1" ht="26.25" customHeight="1">
      <c r="A537" s="82">
        <v>4</v>
      </c>
      <c r="B537" s="64" t="s">
        <v>92</v>
      </c>
      <c r="C537" s="64" t="s">
        <v>92</v>
      </c>
      <c r="D537" s="121"/>
    </row>
    <row r="538" spans="1:4" s="40" customFormat="1" ht="26.25" customHeight="1">
      <c r="A538" s="82">
        <v>5</v>
      </c>
      <c r="B538" s="64" t="s">
        <v>94</v>
      </c>
      <c r="C538" s="64" t="s">
        <v>94</v>
      </c>
      <c r="D538" s="121"/>
    </row>
    <row r="539" spans="1:4" s="26" customFormat="1" ht="26.25" customHeight="1">
      <c r="A539" s="82">
        <v>6</v>
      </c>
      <c r="B539" s="63" t="s">
        <v>53</v>
      </c>
      <c r="C539" s="63" t="s">
        <v>53</v>
      </c>
      <c r="D539" s="85">
        <v>6</v>
      </c>
    </row>
    <row r="540" spans="1:4" s="25" customFormat="1" ht="26.25" customHeight="1">
      <c r="A540" s="80" t="s">
        <v>247</v>
      </c>
      <c r="B540" s="81" t="s">
        <v>229</v>
      </c>
      <c r="C540" s="100"/>
      <c r="D540" s="101">
        <f>D541+D543+D546</f>
        <v>54</v>
      </c>
    </row>
    <row r="541" spans="1:4" s="41" customFormat="1" ht="26.25" customHeight="1">
      <c r="A541" s="82">
        <v>1</v>
      </c>
      <c r="B541" s="64" t="s">
        <v>90</v>
      </c>
      <c r="C541" s="64" t="s">
        <v>90</v>
      </c>
      <c r="D541" s="121">
        <v>10</v>
      </c>
    </row>
    <row r="542" spans="1:4" s="40" customFormat="1" ht="26.25" customHeight="1">
      <c r="A542" s="82">
        <v>2</v>
      </c>
      <c r="B542" s="64" t="s">
        <v>91</v>
      </c>
      <c r="C542" s="64" t="s">
        <v>91</v>
      </c>
      <c r="D542" s="121"/>
    </row>
    <row r="543" spans="1:4" s="40" customFormat="1" ht="26.25" customHeight="1">
      <c r="A543" s="82">
        <v>3</v>
      </c>
      <c r="B543" s="64" t="s">
        <v>93</v>
      </c>
      <c r="C543" s="64" t="s">
        <v>93</v>
      </c>
      <c r="D543" s="121">
        <v>43</v>
      </c>
    </row>
    <row r="544" spans="1:4" s="40" customFormat="1" ht="26.25" customHeight="1">
      <c r="A544" s="82">
        <v>4</v>
      </c>
      <c r="B544" s="64" t="s">
        <v>92</v>
      </c>
      <c r="C544" s="64" t="s">
        <v>92</v>
      </c>
      <c r="D544" s="121"/>
    </row>
    <row r="545" spans="1:4" s="40" customFormat="1" ht="26.25" customHeight="1">
      <c r="A545" s="82">
        <v>5</v>
      </c>
      <c r="B545" s="64" t="s">
        <v>94</v>
      </c>
      <c r="C545" s="64" t="s">
        <v>94</v>
      </c>
      <c r="D545" s="121"/>
    </row>
    <row r="546" spans="1:4" s="26" customFormat="1" ht="26.25" customHeight="1">
      <c r="A546" s="82">
        <v>6</v>
      </c>
      <c r="B546" s="63" t="s">
        <v>53</v>
      </c>
      <c r="C546" s="63" t="s">
        <v>53</v>
      </c>
      <c r="D546" s="85">
        <v>1</v>
      </c>
    </row>
    <row r="547" spans="1:4" s="25" customFormat="1" ht="26.25" customHeight="1">
      <c r="A547" s="80" t="s">
        <v>248</v>
      </c>
      <c r="B547" s="81" t="s">
        <v>230</v>
      </c>
      <c r="C547" s="100"/>
      <c r="D547" s="102">
        <f>SUM(D548:D555)</f>
        <v>9</v>
      </c>
    </row>
    <row r="548" spans="1:4" s="41" customFormat="1" ht="26.25" customHeight="1">
      <c r="A548" s="82">
        <v>1</v>
      </c>
      <c r="B548" s="64" t="s">
        <v>90</v>
      </c>
      <c r="C548" s="64" t="s">
        <v>90</v>
      </c>
      <c r="D548" s="121">
        <v>2</v>
      </c>
    </row>
    <row r="549" spans="1:4" s="40" customFormat="1" ht="26.25" customHeight="1">
      <c r="A549" s="82">
        <v>2</v>
      </c>
      <c r="B549" s="64" t="s">
        <v>91</v>
      </c>
      <c r="C549" s="64" t="s">
        <v>91</v>
      </c>
      <c r="D549" s="121"/>
    </row>
    <row r="550" spans="1:4" s="40" customFormat="1" ht="26.25" customHeight="1">
      <c r="A550" s="82">
        <v>3</v>
      </c>
      <c r="B550" s="64" t="s">
        <v>93</v>
      </c>
      <c r="C550" s="64" t="s">
        <v>93</v>
      </c>
      <c r="D550" s="121">
        <v>1</v>
      </c>
    </row>
    <row r="551" spans="1:4" s="40" customFormat="1" ht="26.25" customHeight="1">
      <c r="A551" s="82">
        <v>4</v>
      </c>
      <c r="B551" s="64" t="s">
        <v>92</v>
      </c>
      <c r="C551" s="64" t="s">
        <v>92</v>
      </c>
      <c r="D551" s="121"/>
    </row>
    <row r="552" spans="1:4" s="40" customFormat="1" ht="26.25" customHeight="1">
      <c r="A552" s="82">
        <v>5</v>
      </c>
      <c r="B552" s="64" t="s">
        <v>94</v>
      </c>
      <c r="C552" s="64" t="s">
        <v>94</v>
      </c>
      <c r="D552" s="121"/>
    </row>
    <row r="553" spans="1:4" s="40" customFormat="1" ht="26.25" customHeight="1">
      <c r="A553" s="82">
        <v>6</v>
      </c>
      <c r="B553" s="64" t="s">
        <v>184</v>
      </c>
      <c r="C553" s="64" t="s">
        <v>184</v>
      </c>
      <c r="D553" s="121">
        <v>6</v>
      </c>
    </row>
    <row r="554" spans="1:4" s="40" customFormat="1" ht="26.25" customHeight="1">
      <c r="A554" s="82">
        <v>7</v>
      </c>
      <c r="B554" s="64" t="s">
        <v>185</v>
      </c>
      <c r="C554" s="64" t="s">
        <v>185</v>
      </c>
      <c r="D554" s="121"/>
    </row>
    <row r="555" spans="1:4" s="40" customFormat="1" ht="26.25" customHeight="1">
      <c r="A555" s="82">
        <v>8</v>
      </c>
      <c r="B555" s="64" t="s">
        <v>186</v>
      </c>
      <c r="C555" s="64" t="s">
        <v>186</v>
      </c>
      <c r="D555" s="121"/>
    </row>
    <row r="556" spans="1:4" s="25" customFormat="1" ht="26.25" customHeight="1">
      <c r="A556" s="80" t="s">
        <v>249</v>
      </c>
      <c r="B556" s="81" t="s">
        <v>231</v>
      </c>
      <c r="C556" s="100"/>
      <c r="D556" s="101">
        <f>D557+D559+D562</f>
        <v>14</v>
      </c>
    </row>
    <row r="557" spans="1:4" s="41" customFormat="1" ht="26.25" customHeight="1">
      <c r="A557" s="82">
        <v>1</v>
      </c>
      <c r="B557" s="64" t="s">
        <v>90</v>
      </c>
      <c r="C557" s="64" t="s">
        <v>90</v>
      </c>
      <c r="D557" s="121">
        <v>1</v>
      </c>
    </row>
    <row r="558" spans="1:4" s="40" customFormat="1" ht="26.25" customHeight="1">
      <c r="A558" s="82">
        <v>2</v>
      </c>
      <c r="B558" s="64" t="s">
        <v>91</v>
      </c>
      <c r="C558" s="64" t="s">
        <v>91</v>
      </c>
      <c r="D558" s="121"/>
    </row>
    <row r="559" spans="1:4" s="40" customFormat="1" ht="26.25" customHeight="1">
      <c r="A559" s="82">
        <v>3</v>
      </c>
      <c r="B559" s="64" t="s">
        <v>93</v>
      </c>
      <c r="C559" s="64" t="s">
        <v>93</v>
      </c>
      <c r="D559" s="121">
        <v>11</v>
      </c>
    </row>
    <row r="560" spans="1:4" s="40" customFormat="1" ht="26.25" customHeight="1">
      <c r="A560" s="82">
        <v>4</v>
      </c>
      <c r="B560" s="64" t="s">
        <v>92</v>
      </c>
      <c r="C560" s="64" t="s">
        <v>92</v>
      </c>
      <c r="D560" s="121"/>
    </row>
    <row r="561" spans="1:4" s="40" customFormat="1" ht="26.25" customHeight="1">
      <c r="A561" s="82">
        <v>5</v>
      </c>
      <c r="B561" s="64" t="s">
        <v>94</v>
      </c>
      <c r="C561" s="64" t="s">
        <v>94</v>
      </c>
      <c r="D561" s="121"/>
    </row>
    <row r="562" spans="1:4" s="26" customFormat="1" ht="26.25" customHeight="1">
      <c r="A562" s="82">
        <v>6</v>
      </c>
      <c r="B562" s="63" t="s">
        <v>53</v>
      </c>
      <c r="C562" s="63" t="s">
        <v>53</v>
      </c>
      <c r="D562" s="85">
        <v>2</v>
      </c>
    </row>
    <row r="563" spans="1:4" s="25" customFormat="1" ht="26.25" customHeight="1">
      <c r="A563" s="80" t="s">
        <v>250</v>
      </c>
      <c r="B563" s="81" t="s">
        <v>232</v>
      </c>
      <c r="C563" s="100"/>
      <c r="D563" s="101">
        <f>D564+D566</f>
        <v>4</v>
      </c>
    </row>
    <row r="564" spans="1:4" s="41" customFormat="1" ht="26.25" customHeight="1">
      <c r="A564" s="82">
        <v>1</v>
      </c>
      <c r="B564" s="64" t="s">
        <v>90</v>
      </c>
      <c r="C564" s="64" t="s">
        <v>90</v>
      </c>
      <c r="D564" s="121">
        <v>1</v>
      </c>
    </row>
    <row r="565" spans="1:4" s="40" customFormat="1" ht="26.25" customHeight="1">
      <c r="A565" s="82">
        <v>2</v>
      </c>
      <c r="B565" s="64" t="s">
        <v>91</v>
      </c>
      <c r="C565" s="64" t="s">
        <v>91</v>
      </c>
      <c r="D565" s="121"/>
    </row>
    <row r="566" spans="1:4" s="26" customFormat="1" ht="26.25" customHeight="1">
      <c r="A566" s="82">
        <v>3</v>
      </c>
      <c r="B566" s="63" t="s">
        <v>53</v>
      </c>
      <c r="C566" s="63" t="s">
        <v>53</v>
      </c>
      <c r="D566" s="85">
        <v>3</v>
      </c>
    </row>
    <row r="567" spans="1:4" s="25" customFormat="1" ht="26.25" customHeight="1">
      <c r="A567" s="80" t="s">
        <v>251</v>
      </c>
      <c r="B567" s="81" t="s">
        <v>233</v>
      </c>
      <c r="C567" s="100"/>
      <c r="D567" s="101">
        <f>SUM(D568:D576)</f>
        <v>10</v>
      </c>
    </row>
    <row r="568" spans="1:4" s="41" customFormat="1" ht="26.25" customHeight="1">
      <c r="A568" s="82">
        <v>1</v>
      </c>
      <c r="B568" s="64" t="s">
        <v>90</v>
      </c>
      <c r="C568" s="64" t="s">
        <v>90</v>
      </c>
      <c r="D568" s="121">
        <v>2</v>
      </c>
    </row>
    <row r="569" spans="1:4" s="40" customFormat="1" ht="26.25" customHeight="1">
      <c r="A569" s="82">
        <v>2</v>
      </c>
      <c r="B569" s="64" t="s">
        <v>91</v>
      </c>
      <c r="C569" s="64" t="s">
        <v>91</v>
      </c>
      <c r="D569" s="121"/>
    </row>
    <row r="570" spans="1:4" s="26" customFormat="1" ht="26.25" customHeight="1">
      <c r="A570" s="82">
        <v>3</v>
      </c>
      <c r="B570" s="63" t="s">
        <v>95</v>
      </c>
      <c r="C570" s="63" t="s">
        <v>95</v>
      </c>
      <c r="D570" s="122">
        <v>5</v>
      </c>
    </row>
    <row r="571" spans="1:4" s="26" customFormat="1" ht="26.25" customHeight="1">
      <c r="A571" s="82">
        <v>4</v>
      </c>
      <c r="B571" s="63" t="s">
        <v>96</v>
      </c>
      <c r="C571" s="63" t="s">
        <v>96</v>
      </c>
      <c r="D571" s="122"/>
    </row>
    <row r="572" spans="1:4" s="26" customFormat="1" ht="26.25" customHeight="1">
      <c r="A572" s="82">
        <v>5</v>
      </c>
      <c r="B572" s="63" t="s">
        <v>97</v>
      </c>
      <c r="C572" s="63" t="s">
        <v>97</v>
      </c>
      <c r="D572" s="122"/>
    </row>
    <row r="573" spans="1:4" s="40" customFormat="1" ht="26.25" customHeight="1">
      <c r="A573" s="82">
        <v>6</v>
      </c>
      <c r="B573" s="64" t="s">
        <v>93</v>
      </c>
      <c r="C573" s="64" t="s">
        <v>93</v>
      </c>
      <c r="D573" s="121">
        <v>2</v>
      </c>
    </row>
    <row r="574" spans="1:4" s="40" customFormat="1" ht="26.25" customHeight="1">
      <c r="A574" s="82">
        <v>7</v>
      </c>
      <c r="B574" s="64" t="s">
        <v>92</v>
      </c>
      <c r="C574" s="64" t="s">
        <v>92</v>
      </c>
      <c r="D574" s="121"/>
    </row>
    <row r="575" spans="1:4" s="40" customFormat="1" ht="26.25" customHeight="1">
      <c r="A575" s="82">
        <v>8</v>
      </c>
      <c r="B575" s="64" t="s">
        <v>94</v>
      </c>
      <c r="C575" s="64" t="s">
        <v>94</v>
      </c>
      <c r="D575" s="121"/>
    </row>
    <row r="576" spans="1:4" s="26" customFormat="1" ht="26.25" customHeight="1">
      <c r="A576" s="82">
        <v>9</v>
      </c>
      <c r="B576" s="63" t="s">
        <v>53</v>
      </c>
      <c r="C576" s="63" t="s">
        <v>53</v>
      </c>
      <c r="D576" s="85">
        <v>1</v>
      </c>
    </row>
    <row r="577" spans="1:4" s="25" customFormat="1" ht="26.25" customHeight="1">
      <c r="A577" s="80" t="s">
        <v>257</v>
      </c>
      <c r="B577" s="81" t="s">
        <v>234</v>
      </c>
      <c r="C577" s="100"/>
      <c r="D577" s="102">
        <f>D578</f>
        <v>4</v>
      </c>
    </row>
    <row r="578" spans="1:4" s="40" customFormat="1" ht="26.25" customHeight="1">
      <c r="A578" s="82">
        <v>1</v>
      </c>
      <c r="B578" s="64" t="s">
        <v>93</v>
      </c>
      <c r="C578" s="64" t="s">
        <v>93</v>
      </c>
      <c r="D578" s="121">
        <v>4</v>
      </c>
    </row>
    <row r="579" spans="1:4" s="40" customFormat="1" ht="26.25" customHeight="1">
      <c r="A579" s="82">
        <v>2</v>
      </c>
      <c r="B579" s="64" t="s">
        <v>92</v>
      </c>
      <c r="C579" s="64" t="s">
        <v>92</v>
      </c>
      <c r="D579" s="121"/>
    </row>
    <row r="580" spans="1:4" s="40" customFormat="1" ht="26.25" customHeight="1">
      <c r="A580" s="82">
        <v>3</v>
      </c>
      <c r="B580" s="64" t="s">
        <v>94</v>
      </c>
      <c r="C580" s="64" t="s">
        <v>94</v>
      </c>
      <c r="D580" s="121"/>
    </row>
    <row r="581" spans="1:4" s="25" customFormat="1" ht="26.25" customHeight="1">
      <c r="A581" s="80" t="s">
        <v>258</v>
      </c>
      <c r="B581" s="81" t="s">
        <v>235</v>
      </c>
      <c r="C581" s="100"/>
      <c r="D581" s="101">
        <f>D582</f>
        <v>10</v>
      </c>
    </row>
    <row r="582" spans="1:4" s="40" customFormat="1" ht="26.25" customHeight="1">
      <c r="A582" s="82">
        <v>1</v>
      </c>
      <c r="B582" s="64" t="s">
        <v>98</v>
      </c>
      <c r="C582" s="64" t="s">
        <v>98</v>
      </c>
      <c r="D582" s="122">
        <v>10</v>
      </c>
    </row>
    <row r="583" spans="1:4" s="40" customFormat="1" ht="26.25" customHeight="1">
      <c r="A583" s="82">
        <v>2</v>
      </c>
      <c r="B583" s="64" t="s">
        <v>99</v>
      </c>
      <c r="C583" s="64" t="s">
        <v>99</v>
      </c>
      <c r="D583" s="122"/>
    </row>
    <row r="584" spans="1:4" s="40" customFormat="1" ht="26.25" customHeight="1">
      <c r="A584" s="82">
        <v>3</v>
      </c>
      <c r="B584" s="64" t="s">
        <v>240</v>
      </c>
      <c r="C584" s="64" t="s">
        <v>240</v>
      </c>
      <c r="D584" s="122"/>
    </row>
    <row r="585" spans="1:4" s="26" customFormat="1" ht="26.25" customHeight="1">
      <c r="A585" s="32" t="s">
        <v>3</v>
      </c>
      <c r="B585" s="73" t="s">
        <v>27</v>
      </c>
      <c r="C585" s="64"/>
      <c r="D585" s="35">
        <f>D586+D596+D601+D607</f>
        <v>17</v>
      </c>
    </row>
    <row r="586" spans="1:4" s="26" customFormat="1" ht="26.25" customHeight="1">
      <c r="A586" s="80" t="s">
        <v>37</v>
      </c>
      <c r="B586" s="81" t="s">
        <v>166</v>
      </c>
      <c r="C586" s="64"/>
      <c r="D586" s="35">
        <f>SUM(D587:D595)</f>
        <v>5</v>
      </c>
    </row>
    <row r="587" spans="1:4" s="26" customFormat="1" ht="26.25" customHeight="1">
      <c r="A587" s="82">
        <v>1</v>
      </c>
      <c r="B587" s="65" t="s">
        <v>31</v>
      </c>
      <c r="C587" s="64" t="s">
        <v>0</v>
      </c>
      <c r="D587" s="85" t="s">
        <v>5</v>
      </c>
    </row>
    <row r="588" spans="1:4" s="26" customFormat="1" ht="26.25" customHeight="1">
      <c r="A588" s="82">
        <v>2</v>
      </c>
      <c r="B588" s="64" t="s">
        <v>23</v>
      </c>
      <c r="C588" s="64" t="s">
        <v>0</v>
      </c>
      <c r="D588" s="85" t="s">
        <v>5</v>
      </c>
    </row>
    <row r="589" spans="1:4" s="26" customFormat="1" ht="43.5" customHeight="1">
      <c r="A589" s="82">
        <v>3</v>
      </c>
      <c r="B589" s="64" t="s">
        <v>22</v>
      </c>
      <c r="C589" s="64" t="s">
        <v>0</v>
      </c>
      <c r="D589" s="85">
        <v>1</v>
      </c>
    </row>
    <row r="590" spans="1:4" s="26" customFormat="1" ht="26.25" customHeight="1">
      <c r="A590" s="82">
        <v>4</v>
      </c>
      <c r="B590" s="86" t="s">
        <v>24</v>
      </c>
      <c r="C590" s="64" t="s">
        <v>0</v>
      </c>
      <c r="D590" s="85" t="s">
        <v>5</v>
      </c>
    </row>
    <row r="591" spans="1:4" s="26" customFormat="1" ht="26.25" customHeight="1">
      <c r="A591" s="82">
        <v>5</v>
      </c>
      <c r="B591" s="63" t="s">
        <v>21</v>
      </c>
      <c r="C591" s="63" t="s">
        <v>12</v>
      </c>
      <c r="D591" s="85">
        <v>1</v>
      </c>
    </row>
    <row r="592" spans="1:4" s="26" customFormat="1" ht="40.5" customHeight="1">
      <c r="A592" s="82">
        <v>6</v>
      </c>
      <c r="B592" s="63" t="s">
        <v>13</v>
      </c>
      <c r="C592" s="63" t="s">
        <v>0</v>
      </c>
      <c r="D592" s="85">
        <v>1</v>
      </c>
    </row>
    <row r="593" spans="1:4" s="26" customFormat="1" ht="30.75" customHeight="1">
      <c r="A593" s="82">
        <v>7</v>
      </c>
      <c r="B593" s="63" t="s">
        <v>14</v>
      </c>
      <c r="C593" s="63" t="s">
        <v>0</v>
      </c>
      <c r="D593" s="85" t="s">
        <v>5</v>
      </c>
    </row>
    <row r="594" spans="1:4" s="26" customFormat="1" ht="30.75" customHeight="1">
      <c r="A594" s="82">
        <v>8</v>
      </c>
      <c r="B594" s="63" t="s">
        <v>15</v>
      </c>
      <c r="C594" s="63" t="s">
        <v>16</v>
      </c>
      <c r="D594" s="85">
        <v>1</v>
      </c>
    </row>
    <row r="595" spans="1:4" s="26" customFormat="1" ht="30.75" customHeight="1">
      <c r="A595" s="82">
        <v>9</v>
      </c>
      <c r="B595" s="63" t="s">
        <v>17</v>
      </c>
      <c r="C595" s="63" t="s">
        <v>17</v>
      </c>
      <c r="D595" s="85">
        <v>1</v>
      </c>
    </row>
    <row r="596" spans="1:4" s="25" customFormat="1" ht="30.75" customHeight="1">
      <c r="A596" s="80" t="s">
        <v>38</v>
      </c>
      <c r="B596" s="88" t="s">
        <v>167</v>
      </c>
      <c r="C596" s="92"/>
      <c r="D596" s="90">
        <f>D597+D599</f>
        <v>4</v>
      </c>
    </row>
    <row r="597" spans="1:4" s="26" customFormat="1" ht="30.75" customHeight="1">
      <c r="A597" s="82">
        <v>1</v>
      </c>
      <c r="B597" s="63" t="s">
        <v>17</v>
      </c>
      <c r="C597" s="63" t="s">
        <v>17</v>
      </c>
      <c r="D597" s="122">
        <v>1</v>
      </c>
    </row>
    <row r="598" spans="1:4" s="26" customFormat="1" ht="30.75" customHeight="1">
      <c r="A598" s="82">
        <v>2</v>
      </c>
      <c r="B598" s="63" t="s">
        <v>42</v>
      </c>
      <c r="C598" s="63" t="s">
        <v>42</v>
      </c>
      <c r="D598" s="122"/>
    </row>
    <row r="599" spans="1:4" s="26" customFormat="1" ht="26.25" customHeight="1">
      <c r="A599" s="82">
        <v>3</v>
      </c>
      <c r="B599" s="63" t="s">
        <v>54</v>
      </c>
      <c r="C599" s="63" t="s">
        <v>54</v>
      </c>
      <c r="D599" s="122">
        <v>3</v>
      </c>
    </row>
    <row r="600" spans="1:4" s="26" customFormat="1" ht="26.25" customHeight="1">
      <c r="A600" s="82">
        <v>4</v>
      </c>
      <c r="B600" s="63" t="s">
        <v>236</v>
      </c>
      <c r="C600" s="63" t="s">
        <v>236</v>
      </c>
      <c r="D600" s="122"/>
    </row>
    <row r="601" spans="1:4" s="25" customFormat="1" ht="26.25" customHeight="1">
      <c r="A601" s="80" t="s">
        <v>39</v>
      </c>
      <c r="B601" s="81" t="s">
        <v>107</v>
      </c>
      <c r="C601" s="100"/>
      <c r="D601" s="101">
        <f>SUM(D602:D606)</f>
        <v>8</v>
      </c>
    </row>
    <row r="602" spans="1:4" s="26" customFormat="1" ht="26.25" customHeight="1">
      <c r="A602" s="82">
        <v>1</v>
      </c>
      <c r="B602" s="63" t="s">
        <v>18</v>
      </c>
      <c r="C602" s="63" t="s">
        <v>0</v>
      </c>
      <c r="D602" s="85" t="s">
        <v>5</v>
      </c>
    </row>
    <row r="603" spans="1:4" s="26" customFormat="1" ht="26.25" customHeight="1">
      <c r="A603" s="82">
        <v>2</v>
      </c>
      <c r="B603" s="63" t="s">
        <v>110</v>
      </c>
      <c r="C603" s="63" t="s">
        <v>0</v>
      </c>
      <c r="D603" s="85" t="s">
        <v>5</v>
      </c>
    </row>
    <row r="604" spans="1:4" s="26" customFormat="1" ht="39" customHeight="1">
      <c r="A604" s="82">
        <v>3</v>
      </c>
      <c r="B604" s="63" t="s">
        <v>36</v>
      </c>
      <c r="C604" s="60" t="s">
        <v>51</v>
      </c>
      <c r="D604" s="85">
        <v>1</v>
      </c>
    </row>
    <row r="605" spans="1:4" s="26" customFormat="1" ht="26.25" customHeight="1">
      <c r="A605" s="82">
        <v>4</v>
      </c>
      <c r="B605" s="63" t="s">
        <v>20</v>
      </c>
      <c r="C605" s="63" t="s">
        <v>20</v>
      </c>
      <c r="D605" s="85">
        <v>6</v>
      </c>
    </row>
    <row r="606" spans="1:4" s="26" customFormat="1" ht="26.25" customHeight="1">
      <c r="A606" s="82">
        <v>5</v>
      </c>
      <c r="B606" s="64" t="s">
        <v>112</v>
      </c>
      <c r="C606" s="63" t="s">
        <v>0</v>
      </c>
      <c r="D606" s="85">
        <v>1</v>
      </c>
    </row>
    <row r="607" spans="1:4" s="25" customFormat="1" ht="26.25" customHeight="1">
      <c r="A607" s="80" t="s">
        <v>41</v>
      </c>
      <c r="B607" s="81" t="s">
        <v>224</v>
      </c>
      <c r="C607" s="100"/>
      <c r="D607" s="101">
        <v>0</v>
      </c>
    </row>
    <row r="608" spans="1:4" s="25" customFormat="1" ht="26.25" customHeight="1">
      <c r="A608" s="80"/>
      <c r="B608" s="65" t="s">
        <v>109</v>
      </c>
      <c r="C608" s="63" t="s">
        <v>0</v>
      </c>
      <c r="D608" s="85" t="s">
        <v>5</v>
      </c>
    </row>
    <row r="609" spans="1:4" s="26" customFormat="1" ht="26.25" customHeight="1">
      <c r="A609" s="32" t="s">
        <v>6</v>
      </c>
      <c r="B609" s="73" t="s">
        <v>28</v>
      </c>
      <c r="C609" s="64"/>
      <c r="D609" s="35">
        <f>D610</f>
        <v>17</v>
      </c>
    </row>
    <row r="610" spans="1:4" s="26" customFormat="1" ht="26.25" customHeight="1">
      <c r="A610" s="32"/>
      <c r="B610" s="81" t="s">
        <v>166</v>
      </c>
      <c r="C610" s="64"/>
      <c r="D610" s="90">
        <f>SUM(D611:D614)</f>
        <v>17</v>
      </c>
    </row>
    <row r="611" spans="1:4" s="43" customFormat="1" ht="26.25" customHeight="1">
      <c r="A611" s="82">
        <v>1</v>
      </c>
      <c r="B611" s="64" t="s">
        <v>35</v>
      </c>
      <c r="C611" s="72" t="s">
        <v>8</v>
      </c>
      <c r="D611" s="85">
        <v>3</v>
      </c>
    </row>
    <row r="612" spans="1:4" s="43" customFormat="1" ht="26.25" customHeight="1">
      <c r="A612" s="82">
        <v>2</v>
      </c>
      <c r="B612" s="64" t="s">
        <v>34</v>
      </c>
      <c r="C612" s="72" t="s">
        <v>8</v>
      </c>
      <c r="D612" s="85">
        <v>1</v>
      </c>
    </row>
    <row r="613" spans="1:4" s="24" customFormat="1" ht="26.25" customHeight="1">
      <c r="A613" s="82">
        <v>3</v>
      </c>
      <c r="B613" s="64" t="s">
        <v>33</v>
      </c>
      <c r="C613" s="72" t="s">
        <v>8</v>
      </c>
      <c r="D613" s="85">
        <v>3</v>
      </c>
    </row>
    <row r="614" spans="1:4" s="24" customFormat="1" ht="26.25" customHeight="1">
      <c r="A614" s="82">
        <v>4</v>
      </c>
      <c r="B614" s="64" t="s">
        <v>32</v>
      </c>
      <c r="C614" s="72" t="s">
        <v>8</v>
      </c>
      <c r="D614" s="87">
        <v>10</v>
      </c>
    </row>
    <row r="615" spans="1:4" s="27" customFormat="1" ht="26.25" customHeight="1">
      <c r="A615" s="76" t="s">
        <v>254</v>
      </c>
      <c r="B615" s="73" t="s">
        <v>434</v>
      </c>
      <c r="C615" s="77"/>
      <c r="D615" s="78">
        <f>D616+D655+D739+D762</f>
        <v>231</v>
      </c>
    </row>
    <row r="616" spans="1:4" s="27" customFormat="1" ht="27.75" customHeight="1">
      <c r="A616" s="76" t="s">
        <v>1</v>
      </c>
      <c r="B616" s="73" t="s">
        <v>25</v>
      </c>
      <c r="C616" s="77"/>
      <c r="D616" s="78">
        <f>SUM(D617:D654)</f>
        <v>42</v>
      </c>
    </row>
    <row r="617" spans="1:4" s="24" customFormat="1" ht="70.5" customHeight="1">
      <c r="A617" s="82">
        <v>1</v>
      </c>
      <c r="B617" s="63" t="s">
        <v>298</v>
      </c>
      <c r="C617" s="60" t="s">
        <v>471</v>
      </c>
      <c r="D617" s="79">
        <v>1</v>
      </c>
    </row>
    <row r="618" spans="1:4" s="24" customFormat="1" ht="70.5" customHeight="1">
      <c r="A618" s="82">
        <v>2</v>
      </c>
      <c r="B618" s="63" t="s">
        <v>299</v>
      </c>
      <c r="C618" s="60" t="s">
        <v>471</v>
      </c>
      <c r="D618" s="79">
        <v>2</v>
      </c>
    </row>
    <row r="619" spans="1:4" s="24" customFormat="1" ht="38.25" customHeight="1">
      <c r="A619" s="82">
        <v>3</v>
      </c>
      <c r="B619" s="63" t="s">
        <v>138</v>
      </c>
      <c r="C619" s="60" t="s">
        <v>11</v>
      </c>
      <c r="D619" s="79">
        <v>1</v>
      </c>
    </row>
    <row r="620" spans="1:4" s="24" customFormat="1" ht="72" customHeight="1">
      <c r="A620" s="82">
        <v>4</v>
      </c>
      <c r="B620" s="63" t="s">
        <v>150</v>
      </c>
      <c r="C620" s="60" t="s">
        <v>60</v>
      </c>
      <c r="D620" s="79">
        <v>1</v>
      </c>
    </row>
    <row r="621" spans="1:4" s="24" customFormat="1" ht="38.25" customHeight="1">
      <c r="A621" s="82">
        <v>5</v>
      </c>
      <c r="B621" s="63" t="s">
        <v>61</v>
      </c>
      <c r="C621" s="60" t="s">
        <v>11</v>
      </c>
      <c r="D621" s="79">
        <v>1</v>
      </c>
    </row>
    <row r="622" spans="1:4" s="24" customFormat="1" ht="69.75" customHeight="1">
      <c r="A622" s="82">
        <v>6</v>
      </c>
      <c r="B622" s="63" t="s">
        <v>189</v>
      </c>
      <c r="C622" s="60" t="s">
        <v>201</v>
      </c>
      <c r="D622" s="79">
        <v>1</v>
      </c>
    </row>
    <row r="623" spans="1:4" s="24" customFormat="1" ht="42.75" customHeight="1">
      <c r="A623" s="82">
        <v>7</v>
      </c>
      <c r="B623" s="63" t="s">
        <v>190</v>
      </c>
      <c r="C623" s="60" t="s">
        <v>72</v>
      </c>
      <c r="D623" s="79">
        <v>1</v>
      </c>
    </row>
    <row r="624" spans="1:4" s="24" customFormat="1" ht="71.25" customHeight="1">
      <c r="A624" s="82">
        <v>8</v>
      </c>
      <c r="B624" s="63" t="s">
        <v>191</v>
      </c>
      <c r="C624" s="60" t="s">
        <v>152</v>
      </c>
      <c r="D624" s="79">
        <v>1</v>
      </c>
    </row>
    <row r="625" spans="1:4" s="24" customFormat="1" ht="74.25" customHeight="1">
      <c r="A625" s="82">
        <v>9</v>
      </c>
      <c r="B625" s="63" t="s">
        <v>192</v>
      </c>
      <c r="C625" s="60" t="s">
        <v>202</v>
      </c>
      <c r="D625" s="79">
        <v>1</v>
      </c>
    </row>
    <row r="626" spans="1:4" s="24" customFormat="1" ht="38.25" customHeight="1">
      <c r="A626" s="82">
        <v>10</v>
      </c>
      <c r="B626" s="63" t="s">
        <v>193</v>
      </c>
      <c r="C626" s="60" t="s">
        <v>65</v>
      </c>
      <c r="D626" s="79">
        <v>1</v>
      </c>
    </row>
    <row r="627" spans="1:4" s="24" customFormat="1" ht="38.25" customHeight="1">
      <c r="A627" s="82">
        <v>11</v>
      </c>
      <c r="B627" s="63" t="s">
        <v>194</v>
      </c>
      <c r="C627" s="60" t="s">
        <v>65</v>
      </c>
      <c r="D627" s="79">
        <v>1</v>
      </c>
    </row>
    <row r="628" spans="1:4" s="24" customFormat="1" ht="38.25" customHeight="1">
      <c r="A628" s="82">
        <v>12</v>
      </c>
      <c r="B628" s="63" t="s">
        <v>195</v>
      </c>
      <c r="C628" s="60" t="s">
        <v>65</v>
      </c>
      <c r="D628" s="79">
        <v>1</v>
      </c>
    </row>
    <row r="629" spans="1:4" s="24" customFormat="1" ht="38.25" customHeight="1">
      <c r="A629" s="82">
        <v>13</v>
      </c>
      <c r="B629" s="63" t="s">
        <v>196</v>
      </c>
      <c r="C629" s="60" t="s">
        <v>65</v>
      </c>
      <c r="D629" s="79">
        <v>1</v>
      </c>
    </row>
    <row r="630" spans="1:4" s="24" customFormat="1" ht="38.25" customHeight="1">
      <c r="A630" s="82">
        <v>14</v>
      </c>
      <c r="B630" s="63" t="s">
        <v>197</v>
      </c>
      <c r="C630" s="60" t="s">
        <v>65</v>
      </c>
      <c r="D630" s="79">
        <v>1</v>
      </c>
    </row>
    <row r="631" spans="1:4" s="24" customFormat="1" ht="72" customHeight="1">
      <c r="A631" s="82">
        <v>15</v>
      </c>
      <c r="B631" s="63" t="s">
        <v>198</v>
      </c>
      <c r="C631" s="60" t="s">
        <v>470</v>
      </c>
      <c r="D631" s="79">
        <v>1</v>
      </c>
    </row>
    <row r="632" spans="1:4" s="24" customFormat="1" ht="72.75" customHeight="1">
      <c r="A632" s="82">
        <v>16</v>
      </c>
      <c r="B632" s="63" t="s">
        <v>199</v>
      </c>
      <c r="C632" s="60" t="s">
        <v>472</v>
      </c>
      <c r="D632" s="79">
        <v>1</v>
      </c>
    </row>
    <row r="633" spans="1:4" s="24" customFormat="1" ht="38.25" customHeight="1">
      <c r="A633" s="82">
        <v>17</v>
      </c>
      <c r="B633" s="63" t="s">
        <v>200</v>
      </c>
      <c r="C633" s="60" t="s">
        <v>71</v>
      </c>
      <c r="D633" s="79">
        <v>1</v>
      </c>
    </row>
    <row r="634" spans="1:4" s="24" customFormat="1" ht="38.25" customHeight="1">
      <c r="A634" s="82">
        <v>18</v>
      </c>
      <c r="B634" s="63" t="s">
        <v>153</v>
      </c>
      <c r="C634" s="60" t="s">
        <v>11</v>
      </c>
      <c r="D634" s="79">
        <v>1</v>
      </c>
    </row>
    <row r="635" spans="1:4" s="24" customFormat="1" ht="72" customHeight="1">
      <c r="A635" s="82">
        <v>19</v>
      </c>
      <c r="B635" s="63" t="s">
        <v>154</v>
      </c>
      <c r="C635" s="60" t="s">
        <v>60</v>
      </c>
      <c r="D635" s="79">
        <v>1</v>
      </c>
    </row>
    <row r="636" spans="1:4" s="24" customFormat="1" ht="38.25" customHeight="1">
      <c r="A636" s="82">
        <v>20</v>
      </c>
      <c r="B636" s="63" t="s">
        <v>76</v>
      </c>
      <c r="C636" s="60" t="s">
        <v>11</v>
      </c>
      <c r="D636" s="79">
        <v>1</v>
      </c>
    </row>
    <row r="637" spans="1:4" s="24" customFormat="1" ht="69.75" customHeight="1">
      <c r="A637" s="82">
        <v>21</v>
      </c>
      <c r="B637" s="63" t="s">
        <v>203</v>
      </c>
      <c r="C637" s="60" t="s">
        <v>201</v>
      </c>
      <c r="D637" s="79">
        <v>1</v>
      </c>
    </row>
    <row r="638" spans="1:4" s="24" customFormat="1" ht="39" customHeight="1">
      <c r="A638" s="82">
        <v>22</v>
      </c>
      <c r="B638" s="63" t="s">
        <v>204</v>
      </c>
      <c r="C638" s="60" t="s">
        <v>72</v>
      </c>
      <c r="D638" s="79">
        <v>1</v>
      </c>
    </row>
    <row r="639" spans="1:4" s="24" customFormat="1" ht="71.25" customHeight="1">
      <c r="A639" s="82">
        <v>23</v>
      </c>
      <c r="B639" s="63" t="s">
        <v>205</v>
      </c>
      <c r="C639" s="60" t="s">
        <v>152</v>
      </c>
      <c r="D639" s="79">
        <v>1</v>
      </c>
    </row>
    <row r="640" spans="1:4" s="24" customFormat="1" ht="74.25" customHeight="1">
      <c r="A640" s="82">
        <v>24</v>
      </c>
      <c r="B640" s="63" t="s">
        <v>206</v>
      </c>
      <c r="C640" s="60" t="s">
        <v>202</v>
      </c>
      <c r="D640" s="79">
        <v>1</v>
      </c>
    </row>
    <row r="641" spans="1:4" s="24" customFormat="1" ht="38.25" customHeight="1">
      <c r="A641" s="82">
        <v>25</v>
      </c>
      <c r="B641" s="63" t="s">
        <v>207</v>
      </c>
      <c r="C641" s="60" t="s">
        <v>65</v>
      </c>
      <c r="D641" s="79">
        <v>2</v>
      </c>
    </row>
    <row r="642" spans="1:4" s="24" customFormat="1" ht="38.25" customHeight="1">
      <c r="A642" s="82">
        <v>26</v>
      </c>
      <c r="B642" s="63" t="s">
        <v>208</v>
      </c>
      <c r="C642" s="60" t="s">
        <v>65</v>
      </c>
      <c r="D642" s="79">
        <v>2</v>
      </c>
    </row>
    <row r="643" spans="1:4" s="24" customFormat="1" ht="38.25" customHeight="1">
      <c r="A643" s="82">
        <v>27</v>
      </c>
      <c r="B643" s="63" t="s">
        <v>209</v>
      </c>
      <c r="C643" s="60" t="s">
        <v>65</v>
      </c>
      <c r="D643" s="79">
        <v>2</v>
      </c>
    </row>
    <row r="644" spans="1:4" s="24" customFormat="1" ht="38.25" customHeight="1">
      <c r="A644" s="82">
        <v>28</v>
      </c>
      <c r="B644" s="63" t="s">
        <v>210</v>
      </c>
      <c r="C644" s="60" t="s">
        <v>65</v>
      </c>
      <c r="D644" s="79">
        <v>1</v>
      </c>
    </row>
    <row r="645" spans="1:4" s="24" customFormat="1" ht="38.25" customHeight="1">
      <c r="A645" s="82">
        <v>29</v>
      </c>
      <c r="B645" s="63" t="s">
        <v>211</v>
      </c>
      <c r="C645" s="60" t="s">
        <v>65</v>
      </c>
      <c r="D645" s="79">
        <v>1</v>
      </c>
    </row>
    <row r="646" spans="1:4" s="24" customFormat="1" ht="71.25" customHeight="1">
      <c r="A646" s="82">
        <v>30</v>
      </c>
      <c r="B646" s="63" t="s">
        <v>212</v>
      </c>
      <c r="C646" s="60" t="s">
        <v>470</v>
      </c>
      <c r="D646" s="79">
        <v>1</v>
      </c>
    </row>
    <row r="647" spans="1:4" s="24" customFormat="1" ht="77.25" customHeight="1">
      <c r="A647" s="82">
        <v>31</v>
      </c>
      <c r="B647" s="63" t="s">
        <v>213</v>
      </c>
      <c r="C647" s="60" t="s">
        <v>472</v>
      </c>
      <c r="D647" s="79">
        <v>1</v>
      </c>
    </row>
    <row r="648" spans="1:4" s="24" customFormat="1" ht="38.25" customHeight="1">
      <c r="A648" s="82">
        <v>32</v>
      </c>
      <c r="B648" s="63" t="s">
        <v>214</v>
      </c>
      <c r="C648" s="60" t="s">
        <v>71</v>
      </c>
      <c r="D648" s="79">
        <v>1</v>
      </c>
    </row>
    <row r="649" spans="1:4" s="24" customFormat="1" ht="54" customHeight="1">
      <c r="A649" s="82">
        <v>33</v>
      </c>
      <c r="B649" s="63" t="s">
        <v>297</v>
      </c>
      <c r="C649" s="60" t="s">
        <v>72</v>
      </c>
      <c r="D649" s="79">
        <v>1</v>
      </c>
    </row>
    <row r="650" spans="1:4" s="24" customFormat="1" ht="38.25" customHeight="1">
      <c r="A650" s="82">
        <v>34</v>
      </c>
      <c r="B650" s="63" t="s">
        <v>215</v>
      </c>
      <c r="C650" s="60" t="s">
        <v>72</v>
      </c>
      <c r="D650" s="79">
        <v>1</v>
      </c>
    </row>
    <row r="651" spans="1:4" s="24" customFormat="1" ht="38.25" customHeight="1">
      <c r="A651" s="82">
        <v>35</v>
      </c>
      <c r="B651" s="63" t="s">
        <v>217</v>
      </c>
      <c r="C651" s="60" t="s">
        <v>72</v>
      </c>
      <c r="D651" s="79">
        <v>1</v>
      </c>
    </row>
    <row r="652" spans="1:4" s="24" customFormat="1" ht="38.25" customHeight="1">
      <c r="A652" s="82">
        <v>36</v>
      </c>
      <c r="B652" s="63" t="s">
        <v>218</v>
      </c>
      <c r="C652" s="60" t="s">
        <v>72</v>
      </c>
      <c r="D652" s="79">
        <v>1</v>
      </c>
    </row>
    <row r="653" spans="1:4" s="24" customFormat="1" ht="38.25" customHeight="1">
      <c r="A653" s="82">
        <v>37</v>
      </c>
      <c r="B653" s="63" t="s">
        <v>219</v>
      </c>
      <c r="C653" s="60" t="s">
        <v>220</v>
      </c>
      <c r="D653" s="79">
        <v>1</v>
      </c>
    </row>
    <row r="654" spans="1:4" s="24" customFormat="1" ht="38.25" customHeight="1">
      <c r="A654" s="82">
        <v>38</v>
      </c>
      <c r="B654" s="63" t="s">
        <v>222</v>
      </c>
      <c r="C654" s="60" t="s">
        <v>73</v>
      </c>
      <c r="D654" s="79">
        <v>1</v>
      </c>
    </row>
    <row r="655" spans="1:4" s="24" customFormat="1" ht="26.25" customHeight="1">
      <c r="A655" s="32" t="s">
        <v>2</v>
      </c>
      <c r="B655" s="73" t="s">
        <v>26</v>
      </c>
      <c r="C655" s="72"/>
      <c r="D655" s="35">
        <f>D656+D663+D667+D671+D679+D687+D694+D700+D710+D716+D723+D729+D733</f>
        <v>159</v>
      </c>
    </row>
    <row r="656" spans="1:4" s="25" customFormat="1" ht="26.25" customHeight="1">
      <c r="A656" s="80" t="s">
        <v>47</v>
      </c>
      <c r="B656" s="88" t="s">
        <v>167</v>
      </c>
      <c r="C656" s="89"/>
      <c r="D656" s="90">
        <f>D657+D659+D661</f>
        <v>3</v>
      </c>
    </row>
    <row r="657" spans="1:4" s="26" customFormat="1" ht="39" customHeight="1">
      <c r="A657" s="82">
        <v>1</v>
      </c>
      <c r="B657" s="62" t="s">
        <v>113</v>
      </c>
      <c r="C657" s="63" t="s">
        <v>45</v>
      </c>
      <c r="D657" s="122">
        <v>1</v>
      </c>
    </row>
    <row r="658" spans="1:4" s="26" customFormat="1" ht="40.5" customHeight="1">
      <c r="A658" s="82">
        <v>2</v>
      </c>
      <c r="B658" s="62" t="s">
        <v>114</v>
      </c>
      <c r="C658" s="63" t="s">
        <v>46</v>
      </c>
      <c r="D658" s="122"/>
    </row>
    <row r="659" spans="1:4" s="26" customFormat="1" ht="26.25" customHeight="1">
      <c r="A659" s="82">
        <v>3</v>
      </c>
      <c r="B659" s="64" t="s">
        <v>90</v>
      </c>
      <c r="C659" s="64" t="s">
        <v>90</v>
      </c>
      <c r="D659" s="122">
        <v>1</v>
      </c>
    </row>
    <row r="660" spans="1:4" s="26" customFormat="1" ht="26.25" customHeight="1">
      <c r="A660" s="82">
        <v>4</v>
      </c>
      <c r="B660" s="64" t="s">
        <v>91</v>
      </c>
      <c r="C660" s="64" t="s">
        <v>91</v>
      </c>
      <c r="D660" s="122"/>
    </row>
    <row r="661" spans="1:4" s="40" customFormat="1" ht="26.25" customHeight="1">
      <c r="A661" s="82">
        <v>5</v>
      </c>
      <c r="B661" s="64" t="s">
        <v>98</v>
      </c>
      <c r="C661" s="64" t="s">
        <v>98</v>
      </c>
      <c r="D661" s="122">
        <v>1</v>
      </c>
    </row>
    <row r="662" spans="1:4" s="40" customFormat="1" ht="26.25" customHeight="1">
      <c r="A662" s="82">
        <v>6</v>
      </c>
      <c r="B662" s="64" t="s">
        <v>99</v>
      </c>
      <c r="C662" s="64" t="s">
        <v>99</v>
      </c>
      <c r="D662" s="122"/>
    </row>
    <row r="663" spans="1:4" s="25" customFormat="1" ht="26.25" customHeight="1">
      <c r="A663" s="80" t="s">
        <v>48</v>
      </c>
      <c r="B663" s="81" t="s">
        <v>224</v>
      </c>
      <c r="C663" s="100"/>
      <c r="D663" s="101">
        <f>D664</f>
        <v>5</v>
      </c>
    </row>
    <row r="664" spans="1:4" s="24" customFormat="1" ht="26.25" customHeight="1">
      <c r="A664" s="82">
        <v>1</v>
      </c>
      <c r="B664" s="65" t="s">
        <v>238</v>
      </c>
      <c r="C664" s="65" t="s">
        <v>238</v>
      </c>
      <c r="D664" s="126">
        <v>5</v>
      </c>
    </row>
    <row r="665" spans="1:4" s="24" customFormat="1" ht="26.25" customHeight="1">
      <c r="A665" s="82">
        <v>2</v>
      </c>
      <c r="B665" s="65" t="s">
        <v>237</v>
      </c>
      <c r="C665" s="65" t="s">
        <v>237</v>
      </c>
      <c r="D665" s="126"/>
    </row>
    <row r="666" spans="1:4" s="24" customFormat="1" ht="26.25" customHeight="1">
      <c r="A666" s="82">
        <v>3</v>
      </c>
      <c r="B666" s="65" t="s">
        <v>239</v>
      </c>
      <c r="C666" s="65" t="s">
        <v>239</v>
      </c>
      <c r="D666" s="126"/>
    </row>
    <row r="667" spans="1:4" s="25" customFormat="1" ht="26.25" customHeight="1">
      <c r="A667" s="80" t="s">
        <v>49</v>
      </c>
      <c r="B667" s="81" t="s">
        <v>225</v>
      </c>
      <c r="C667" s="100"/>
      <c r="D667" s="102">
        <f>D668</f>
        <v>5</v>
      </c>
    </row>
    <row r="668" spans="1:4" s="40" customFormat="1" ht="26.25" customHeight="1">
      <c r="A668" s="82">
        <v>1</v>
      </c>
      <c r="B668" s="64" t="s">
        <v>93</v>
      </c>
      <c r="C668" s="64" t="s">
        <v>93</v>
      </c>
      <c r="D668" s="121">
        <v>5</v>
      </c>
    </row>
    <row r="669" spans="1:4" s="40" customFormat="1" ht="26.25" customHeight="1">
      <c r="A669" s="82">
        <v>2</v>
      </c>
      <c r="B669" s="64" t="s">
        <v>92</v>
      </c>
      <c r="C669" s="64" t="s">
        <v>92</v>
      </c>
      <c r="D669" s="121"/>
    </row>
    <row r="670" spans="1:4" s="40" customFormat="1" ht="26.25" customHeight="1">
      <c r="A670" s="82">
        <v>3</v>
      </c>
      <c r="B670" s="64" t="s">
        <v>94</v>
      </c>
      <c r="C670" s="64" t="s">
        <v>94</v>
      </c>
      <c r="D670" s="121"/>
    </row>
    <row r="671" spans="1:4" s="25" customFormat="1" ht="26.25" customHeight="1">
      <c r="A671" s="80" t="s">
        <v>50</v>
      </c>
      <c r="B671" s="81" t="s">
        <v>226</v>
      </c>
      <c r="C671" s="100"/>
      <c r="D671" s="102">
        <f>SUM(D672:D678)</f>
        <v>9</v>
      </c>
    </row>
    <row r="672" spans="1:4" s="41" customFormat="1" ht="26.25" customHeight="1">
      <c r="A672" s="82">
        <v>1</v>
      </c>
      <c r="B672" s="64" t="s">
        <v>182</v>
      </c>
      <c r="C672" s="64" t="s">
        <v>182</v>
      </c>
      <c r="D672" s="121">
        <v>2</v>
      </c>
    </row>
    <row r="673" spans="1:4" s="40" customFormat="1" ht="26.25" customHeight="1">
      <c r="A673" s="82">
        <v>2</v>
      </c>
      <c r="B673" s="64" t="s">
        <v>183</v>
      </c>
      <c r="C673" s="64" t="s">
        <v>183</v>
      </c>
      <c r="D673" s="121"/>
    </row>
    <row r="674" spans="1:4" s="26" customFormat="1" ht="26.25" customHeight="1">
      <c r="A674" s="82">
        <v>3</v>
      </c>
      <c r="B674" s="63" t="s">
        <v>312</v>
      </c>
      <c r="C674" s="63" t="s">
        <v>312</v>
      </c>
      <c r="D674" s="122">
        <v>1</v>
      </c>
    </row>
    <row r="675" spans="1:4" s="26" customFormat="1" ht="26.25" customHeight="1">
      <c r="A675" s="82">
        <v>4</v>
      </c>
      <c r="B675" s="63" t="s">
        <v>170</v>
      </c>
      <c r="C675" s="63" t="s">
        <v>170</v>
      </c>
      <c r="D675" s="122"/>
    </row>
    <row r="676" spans="1:4" s="40" customFormat="1" ht="26.25" customHeight="1">
      <c r="A676" s="82">
        <v>5</v>
      </c>
      <c r="B676" s="64" t="s">
        <v>93</v>
      </c>
      <c r="C676" s="64" t="s">
        <v>93</v>
      </c>
      <c r="D676" s="121">
        <v>1</v>
      </c>
    </row>
    <row r="677" spans="1:4" s="40" customFormat="1" ht="26.25" customHeight="1">
      <c r="A677" s="82">
        <v>6</v>
      </c>
      <c r="B677" s="64" t="s">
        <v>92</v>
      </c>
      <c r="C677" s="64" t="s">
        <v>92</v>
      </c>
      <c r="D677" s="121"/>
    </row>
    <row r="678" spans="1:4" s="26" customFormat="1" ht="26.25" customHeight="1">
      <c r="A678" s="82">
        <v>7</v>
      </c>
      <c r="B678" s="63" t="s">
        <v>53</v>
      </c>
      <c r="C678" s="63" t="s">
        <v>53</v>
      </c>
      <c r="D678" s="85">
        <v>5</v>
      </c>
    </row>
    <row r="679" spans="1:4" s="25" customFormat="1" ht="26.25" customHeight="1">
      <c r="A679" s="80" t="s">
        <v>242</v>
      </c>
      <c r="B679" s="81" t="s">
        <v>227</v>
      </c>
      <c r="C679" s="100"/>
      <c r="D679" s="101">
        <f>SUM(D680:D686)</f>
        <v>5</v>
      </c>
    </row>
    <row r="680" spans="1:4" s="41" customFormat="1" ht="26.25" customHeight="1">
      <c r="A680" s="82">
        <v>1</v>
      </c>
      <c r="B680" s="64" t="s">
        <v>182</v>
      </c>
      <c r="C680" s="64" t="s">
        <v>182</v>
      </c>
      <c r="D680" s="121">
        <v>2</v>
      </c>
    </row>
    <row r="681" spans="1:4" s="40" customFormat="1" ht="26.25" customHeight="1">
      <c r="A681" s="82">
        <v>2</v>
      </c>
      <c r="B681" s="64" t="s">
        <v>183</v>
      </c>
      <c r="C681" s="64" t="s">
        <v>183</v>
      </c>
      <c r="D681" s="121"/>
    </row>
    <row r="682" spans="1:4" s="26" customFormat="1" ht="26.25" customHeight="1">
      <c r="A682" s="82">
        <v>3</v>
      </c>
      <c r="B682" s="63" t="s">
        <v>312</v>
      </c>
      <c r="C682" s="63" t="s">
        <v>312</v>
      </c>
      <c r="D682" s="122">
        <v>1</v>
      </c>
    </row>
    <row r="683" spans="1:4" s="26" customFormat="1" ht="26.25" customHeight="1">
      <c r="A683" s="82">
        <v>4</v>
      </c>
      <c r="B683" s="63" t="s">
        <v>170</v>
      </c>
      <c r="C683" s="63" t="s">
        <v>170</v>
      </c>
      <c r="D683" s="122"/>
    </row>
    <row r="684" spans="1:4" s="26" customFormat="1" ht="26.25" customHeight="1">
      <c r="A684" s="82">
        <v>5</v>
      </c>
      <c r="B684" s="63" t="s">
        <v>437</v>
      </c>
      <c r="C684" s="63" t="s">
        <v>437</v>
      </c>
      <c r="D684" s="127">
        <v>1</v>
      </c>
    </row>
    <row r="685" spans="1:4" s="26" customFormat="1" ht="26.25" customHeight="1">
      <c r="A685" s="82">
        <v>6</v>
      </c>
      <c r="B685" s="63" t="s">
        <v>309</v>
      </c>
      <c r="C685" s="63" t="s">
        <v>309</v>
      </c>
      <c r="D685" s="128"/>
    </row>
    <row r="686" spans="1:4" s="26" customFormat="1" ht="26.25" customHeight="1">
      <c r="A686" s="82">
        <v>7</v>
      </c>
      <c r="B686" s="63" t="s">
        <v>53</v>
      </c>
      <c r="C686" s="63" t="s">
        <v>53</v>
      </c>
      <c r="D686" s="85">
        <v>1</v>
      </c>
    </row>
    <row r="687" spans="1:4" s="25" customFormat="1" ht="26.25" customHeight="1">
      <c r="A687" s="80" t="s">
        <v>243</v>
      </c>
      <c r="B687" s="81" t="s">
        <v>228</v>
      </c>
      <c r="C687" s="100"/>
      <c r="D687" s="102">
        <f>SUM(D688:D693)</f>
        <v>30</v>
      </c>
    </row>
    <row r="688" spans="1:4" s="41" customFormat="1" ht="26.25" customHeight="1">
      <c r="A688" s="82">
        <v>1</v>
      </c>
      <c r="B688" s="64" t="s">
        <v>90</v>
      </c>
      <c r="C688" s="64" t="s">
        <v>90</v>
      </c>
      <c r="D688" s="121">
        <v>12</v>
      </c>
    </row>
    <row r="689" spans="1:4" s="40" customFormat="1" ht="26.25" customHeight="1">
      <c r="A689" s="82">
        <v>2</v>
      </c>
      <c r="B689" s="64" t="s">
        <v>91</v>
      </c>
      <c r="C689" s="64" t="s">
        <v>91</v>
      </c>
      <c r="D689" s="121"/>
    </row>
    <row r="690" spans="1:4" s="40" customFormat="1" ht="26.25" customHeight="1">
      <c r="A690" s="82">
        <v>3</v>
      </c>
      <c r="B690" s="64" t="s">
        <v>93</v>
      </c>
      <c r="C690" s="64" t="s">
        <v>93</v>
      </c>
      <c r="D690" s="121">
        <v>16</v>
      </c>
    </row>
    <row r="691" spans="1:4" s="40" customFormat="1" ht="26.25" customHeight="1">
      <c r="A691" s="82">
        <v>4</v>
      </c>
      <c r="B691" s="64" t="s">
        <v>92</v>
      </c>
      <c r="C691" s="64" t="s">
        <v>92</v>
      </c>
      <c r="D691" s="121"/>
    </row>
    <row r="692" spans="1:4" s="40" customFormat="1" ht="26.25" customHeight="1">
      <c r="A692" s="82">
        <v>5</v>
      </c>
      <c r="B692" s="64" t="s">
        <v>94</v>
      </c>
      <c r="C692" s="64" t="s">
        <v>94</v>
      </c>
      <c r="D692" s="121"/>
    </row>
    <row r="693" spans="1:4" s="26" customFormat="1" ht="26.25" customHeight="1">
      <c r="A693" s="82">
        <v>6</v>
      </c>
      <c r="B693" s="63" t="s">
        <v>53</v>
      </c>
      <c r="C693" s="63" t="s">
        <v>53</v>
      </c>
      <c r="D693" s="85">
        <v>2</v>
      </c>
    </row>
    <row r="694" spans="1:4" s="25" customFormat="1" ht="26.25" customHeight="1">
      <c r="A694" s="80" t="s">
        <v>247</v>
      </c>
      <c r="B694" s="81" t="s">
        <v>229</v>
      </c>
      <c r="C694" s="100"/>
      <c r="D694" s="102">
        <f>D695+D697</f>
        <v>26</v>
      </c>
    </row>
    <row r="695" spans="1:4" s="41" customFormat="1" ht="26.25" customHeight="1">
      <c r="A695" s="82">
        <v>1</v>
      </c>
      <c r="B695" s="64" t="s">
        <v>90</v>
      </c>
      <c r="C695" s="64" t="s">
        <v>90</v>
      </c>
      <c r="D695" s="121">
        <v>8</v>
      </c>
    </row>
    <row r="696" spans="1:4" s="40" customFormat="1" ht="26.25" customHeight="1">
      <c r="A696" s="82">
        <v>2</v>
      </c>
      <c r="B696" s="64" t="s">
        <v>91</v>
      </c>
      <c r="C696" s="64" t="s">
        <v>91</v>
      </c>
      <c r="D696" s="121"/>
    </row>
    <row r="697" spans="1:4" s="40" customFormat="1" ht="26.25" customHeight="1">
      <c r="A697" s="82">
        <v>3</v>
      </c>
      <c r="B697" s="64" t="s">
        <v>93</v>
      </c>
      <c r="C697" s="64" t="s">
        <v>93</v>
      </c>
      <c r="D697" s="121">
        <v>18</v>
      </c>
    </row>
    <row r="698" spans="1:4" s="40" customFormat="1" ht="26.25" customHeight="1">
      <c r="A698" s="82">
        <v>4</v>
      </c>
      <c r="B698" s="64" t="s">
        <v>92</v>
      </c>
      <c r="C698" s="64" t="s">
        <v>92</v>
      </c>
      <c r="D698" s="121"/>
    </row>
    <row r="699" spans="1:4" s="40" customFormat="1" ht="26.25" customHeight="1">
      <c r="A699" s="82">
        <v>5</v>
      </c>
      <c r="B699" s="64" t="s">
        <v>94</v>
      </c>
      <c r="C699" s="64" t="s">
        <v>94</v>
      </c>
      <c r="D699" s="121"/>
    </row>
    <row r="700" spans="1:4" s="25" customFormat="1" ht="26.25" customHeight="1">
      <c r="A700" s="80" t="s">
        <v>248</v>
      </c>
      <c r="B700" s="81" t="s">
        <v>230</v>
      </c>
      <c r="C700" s="100"/>
      <c r="D700" s="102">
        <f>SUM(D701:D709)</f>
        <v>21</v>
      </c>
    </row>
    <row r="701" spans="1:4" s="41" customFormat="1" ht="26.25" customHeight="1">
      <c r="A701" s="82">
        <v>1</v>
      </c>
      <c r="B701" s="64" t="s">
        <v>90</v>
      </c>
      <c r="C701" s="64" t="s">
        <v>90</v>
      </c>
      <c r="D701" s="121">
        <v>5</v>
      </c>
    </row>
    <row r="702" spans="1:4" s="40" customFormat="1" ht="26.25" customHeight="1">
      <c r="A702" s="82">
        <v>2</v>
      </c>
      <c r="B702" s="64" t="s">
        <v>91</v>
      </c>
      <c r="C702" s="64" t="s">
        <v>91</v>
      </c>
      <c r="D702" s="121"/>
    </row>
    <row r="703" spans="1:4" s="40" customFormat="1" ht="26.25" customHeight="1">
      <c r="A703" s="82">
        <v>3</v>
      </c>
      <c r="B703" s="64" t="s">
        <v>93</v>
      </c>
      <c r="C703" s="64" t="s">
        <v>93</v>
      </c>
      <c r="D703" s="121">
        <v>4</v>
      </c>
    </row>
    <row r="704" spans="1:4" s="40" customFormat="1" ht="26.25" customHeight="1">
      <c r="A704" s="82">
        <v>4</v>
      </c>
      <c r="B704" s="64" t="s">
        <v>92</v>
      </c>
      <c r="C704" s="64" t="s">
        <v>92</v>
      </c>
      <c r="D704" s="121"/>
    </row>
    <row r="705" spans="1:4" s="40" customFormat="1" ht="26.25" customHeight="1">
      <c r="A705" s="82">
        <v>5</v>
      </c>
      <c r="B705" s="64" t="s">
        <v>94</v>
      </c>
      <c r="C705" s="64" t="s">
        <v>94</v>
      </c>
      <c r="D705" s="121"/>
    </row>
    <row r="706" spans="1:4" s="40" customFormat="1" ht="26.25" customHeight="1">
      <c r="A706" s="82">
        <v>6</v>
      </c>
      <c r="B706" s="64" t="s">
        <v>184</v>
      </c>
      <c r="C706" s="64" t="s">
        <v>184</v>
      </c>
      <c r="D706" s="121">
        <v>11</v>
      </c>
    </row>
    <row r="707" spans="1:4" s="40" customFormat="1" ht="26.25" customHeight="1">
      <c r="A707" s="82">
        <v>7</v>
      </c>
      <c r="B707" s="64" t="s">
        <v>185</v>
      </c>
      <c r="C707" s="64" t="s">
        <v>185</v>
      </c>
      <c r="D707" s="121"/>
    </row>
    <row r="708" spans="1:4" s="40" customFormat="1" ht="26.25" customHeight="1">
      <c r="A708" s="82">
        <v>8</v>
      </c>
      <c r="B708" s="64" t="s">
        <v>186</v>
      </c>
      <c r="C708" s="64" t="s">
        <v>186</v>
      </c>
      <c r="D708" s="121"/>
    </row>
    <row r="709" spans="1:4" s="40" customFormat="1" ht="26.25" customHeight="1">
      <c r="A709" s="82">
        <v>9</v>
      </c>
      <c r="B709" s="64" t="s">
        <v>53</v>
      </c>
      <c r="C709" s="64" t="s">
        <v>53</v>
      </c>
      <c r="D709" s="79">
        <v>1</v>
      </c>
    </row>
    <row r="710" spans="1:4" s="25" customFormat="1" ht="26.25" customHeight="1">
      <c r="A710" s="80" t="s">
        <v>249</v>
      </c>
      <c r="B710" s="81" t="s">
        <v>231</v>
      </c>
      <c r="C710" s="100"/>
      <c r="D710" s="102">
        <f>D711+D713</f>
        <v>18</v>
      </c>
    </row>
    <row r="711" spans="1:4" s="41" customFormat="1" ht="26.25" customHeight="1">
      <c r="A711" s="82">
        <v>1</v>
      </c>
      <c r="B711" s="64" t="s">
        <v>90</v>
      </c>
      <c r="C711" s="64" t="s">
        <v>90</v>
      </c>
      <c r="D711" s="121">
        <v>5</v>
      </c>
    </row>
    <row r="712" spans="1:4" s="40" customFormat="1" ht="26.25" customHeight="1">
      <c r="A712" s="82">
        <v>2</v>
      </c>
      <c r="B712" s="64" t="s">
        <v>91</v>
      </c>
      <c r="C712" s="64" t="s">
        <v>91</v>
      </c>
      <c r="D712" s="121"/>
    </row>
    <row r="713" spans="1:4" s="40" customFormat="1" ht="26.25" customHeight="1">
      <c r="A713" s="82">
        <v>3</v>
      </c>
      <c r="B713" s="64" t="s">
        <v>93</v>
      </c>
      <c r="C713" s="64" t="s">
        <v>93</v>
      </c>
      <c r="D713" s="121">
        <v>13</v>
      </c>
    </row>
    <row r="714" spans="1:4" s="40" customFormat="1" ht="26.25" customHeight="1">
      <c r="A714" s="82">
        <v>4</v>
      </c>
      <c r="B714" s="64" t="s">
        <v>92</v>
      </c>
      <c r="C714" s="64" t="s">
        <v>92</v>
      </c>
      <c r="D714" s="121"/>
    </row>
    <row r="715" spans="1:4" s="40" customFormat="1" ht="26.25" customHeight="1">
      <c r="A715" s="82">
        <v>5</v>
      </c>
      <c r="B715" s="64" t="s">
        <v>94</v>
      </c>
      <c r="C715" s="64" t="s">
        <v>94</v>
      </c>
      <c r="D715" s="121"/>
    </row>
    <row r="716" spans="1:4" s="25" customFormat="1" ht="26.25" customHeight="1">
      <c r="A716" s="80" t="s">
        <v>250</v>
      </c>
      <c r="B716" s="81" t="s">
        <v>232</v>
      </c>
      <c r="C716" s="100"/>
      <c r="D716" s="102">
        <f>SUM(D717:D722)</f>
        <v>9</v>
      </c>
    </row>
    <row r="717" spans="1:4" s="41" customFormat="1" ht="26.25" customHeight="1">
      <c r="A717" s="82">
        <v>1</v>
      </c>
      <c r="B717" s="64" t="s">
        <v>90</v>
      </c>
      <c r="C717" s="64" t="s">
        <v>90</v>
      </c>
      <c r="D717" s="121">
        <v>1</v>
      </c>
    </row>
    <row r="718" spans="1:4" s="40" customFormat="1" ht="30" customHeight="1">
      <c r="A718" s="82">
        <v>2</v>
      </c>
      <c r="B718" s="64" t="s">
        <v>91</v>
      </c>
      <c r="C718" s="64" t="s">
        <v>91</v>
      </c>
      <c r="D718" s="121"/>
    </row>
    <row r="719" spans="1:4" s="40" customFormat="1" ht="30" customHeight="1">
      <c r="A719" s="82">
        <v>3</v>
      </c>
      <c r="B719" s="64" t="s">
        <v>93</v>
      </c>
      <c r="C719" s="64" t="s">
        <v>93</v>
      </c>
      <c r="D719" s="121">
        <v>3</v>
      </c>
    </row>
    <row r="720" spans="1:4" s="40" customFormat="1" ht="30" customHeight="1">
      <c r="A720" s="82">
        <v>4</v>
      </c>
      <c r="B720" s="64" t="s">
        <v>92</v>
      </c>
      <c r="C720" s="64" t="s">
        <v>92</v>
      </c>
      <c r="D720" s="121"/>
    </row>
    <row r="721" spans="1:4" s="40" customFormat="1" ht="30" customHeight="1">
      <c r="A721" s="82">
        <v>5</v>
      </c>
      <c r="B721" s="64" t="s">
        <v>94</v>
      </c>
      <c r="C721" s="64" t="s">
        <v>94</v>
      </c>
      <c r="D721" s="121"/>
    </row>
    <row r="722" spans="1:4" s="26" customFormat="1" ht="30" customHeight="1">
      <c r="A722" s="82">
        <v>6</v>
      </c>
      <c r="B722" s="63" t="s">
        <v>53</v>
      </c>
      <c r="C722" s="63" t="s">
        <v>53</v>
      </c>
      <c r="D722" s="85">
        <v>5</v>
      </c>
    </row>
    <row r="723" spans="1:4" s="25" customFormat="1" ht="30" customHeight="1">
      <c r="A723" s="80" t="s">
        <v>251</v>
      </c>
      <c r="B723" s="81" t="s">
        <v>233</v>
      </c>
      <c r="C723" s="100"/>
      <c r="D723" s="101">
        <f>D724+D726</f>
        <v>12</v>
      </c>
    </row>
    <row r="724" spans="1:4" s="41" customFormat="1" ht="30" customHeight="1">
      <c r="A724" s="82">
        <v>1</v>
      </c>
      <c r="B724" s="64" t="s">
        <v>90</v>
      </c>
      <c r="C724" s="64" t="s">
        <v>90</v>
      </c>
      <c r="D724" s="121">
        <v>1</v>
      </c>
    </row>
    <row r="725" spans="1:4" s="40" customFormat="1" ht="30" customHeight="1">
      <c r="A725" s="82">
        <v>2</v>
      </c>
      <c r="B725" s="64" t="s">
        <v>91</v>
      </c>
      <c r="C725" s="64" t="s">
        <v>91</v>
      </c>
      <c r="D725" s="121"/>
    </row>
    <row r="726" spans="1:4" s="26" customFormat="1" ht="30" customHeight="1">
      <c r="A726" s="82">
        <v>3</v>
      </c>
      <c r="B726" s="63" t="s">
        <v>95</v>
      </c>
      <c r="C726" s="63" t="s">
        <v>95</v>
      </c>
      <c r="D726" s="122">
        <v>11</v>
      </c>
    </row>
    <row r="727" spans="1:4" s="26" customFormat="1" ht="30" customHeight="1">
      <c r="A727" s="82">
        <v>4</v>
      </c>
      <c r="B727" s="63" t="s">
        <v>96</v>
      </c>
      <c r="C727" s="63" t="s">
        <v>96</v>
      </c>
      <c r="D727" s="122"/>
    </row>
    <row r="728" spans="1:4" s="26" customFormat="1" ht="30" customHeight="1">
      <c r="A728" s="82">
        <v>5</v>
      </c>
      <c r="B728" s="63" t="s">
        <v>97</v>
      </c>
      <c r="C728" s="63" t="s">
        <v>97</v>
      </c>
      <c r="D728" s="122"/>
    </row>
    <row r="729" spans="1:4" s="25" customFormat="1" ht="30" customHeight="1">
      <c r="A729" s="80" t="s">
        <v>257</v>
      </c>
      <c r="B729" s="81" t="s">
        <v>234</v>
      </c>
      <c r="C729" s="100"/>
      <c r="D729" s="101">
        <f>D730</f>
        <v>5</v>
      </c>
    </row>
    <row r="730" spans="1:4" s="40" customFormat="1" ht="30" customHeight="1">
      <c r="A730" s="82">
        <v>1</v>
      </c>
      <c r="B730" s="64" t="s">
        <v>93</v>
      </c>
      <c r="C730" s="64" t="s">
        <v>93</v>
      </c>
      <c r="D730" s="121">
        <v>5</v>
      </c>
    </row>
    <row r="731" spans="1:4" s="40" customFormat="1" ht="30" customHeight="1">
      <c r="A731" s="82">
        <v>2</v>
      </c>
      <c r="B731" s="64" t="s">
        <v>92</v>
      </c>
      <c r="C731" s="64" t="s">
        <v>92</v>
      </c>
      <c r="D731" s="121"/>
    </row>
    <row r="732" spans="1:4" s="40" customFormat="1" ht="26.25" customHeight="1">
      <c r="A732" s="82">
        <v>3</v>
      </c>
      <c r="B732" s="64" t="s">
        <v>94</v>
      </c>
      <c r="C732" s="64" t="s">
        <v>94</v>
      </c>
      <c r="D732" s="121"/>
    </row>
    <row r="733" spans="1:4" s="25" customFormat="1" ht="26.25" customHeight="1">
      <c r="A733" s="80" t="s">
        <v>258</v>
      </c>
      <c r="B733" s="81" t="s">
        <v>235</v>
      </c>
      <c r="C733" s="100"/>
      <c r="D733" s="101">
        <f>D734+D737</f>
        <v>11</v>
      </c>
    </row>
    <row r="734" spans="1:4" s="40" customFormat="1" ht="26.25" customHeight="1">
      <c r="A734" s="82">
        <v>1</v>
      </c>
      <c r="B734" s="64" t="s">
        <v>98</v>
      </c>
      <c r="C734" s="64" t="s">
        <v>98</v>
      </c>
      <c r="D734" s="122">
        <v>10</v>
      </c>
    </row>
    <row r="735" spans="1:4" s="40" customFormat="1" ht="26.25" customHeight="1">
      <c r="A735" s="82">
        <v>2</v>
      </c>
      <c r="B735" s="64" t="s">
        <v>99</v>
      </c>
      <c r="C735" s="64" t="s">
        <v>99</v>
      </c>
      <c r="D735" s="122"/>
    </row>
    <row r="736" spans="1:4" s="40" customFormat="1" ht="26.25" customHeight="1">
      <c r="A736" s="82">
        <v>3</v>
      </c>
      <c r="B736" s="64" t="s">
        <v>240</v>
      </c>
      <c r="C736" s="64" t="s">
        <v>240</v>
      </c>
      <c r="D736" s="122"/>
    </row>
    <row r="737" spans="1:4" s="40" customFormat="1" ht="26.25" customHeight="1">
      <c r="A737" s="82">
        <v>4</v>
      </c>
      <c r="B737" s="64" t="s">
        <v>309</v>
      </c>
      <c r="C737" s="64" t="s">
        <v>309</v>
      </c>
      <c r="D737" s="127">
        <v>1</v>
      </c>
    </row>
    <row r="738" spans="1:4" s="40" customFormat="1" ht="26.25" customHeight="1">
      <c r="A738" s="82">
        <v>5</v>
      </c>
      <c r="B738" s="64" t="s">
        <v>435</v>
      </c>
      <c r="C738" s="64" t="s">
        <v>435</v>
      </c>
      <c r="D738" s="128"/>
    </row>
    <row r="739" spans="1:4" s="26" customFormat="1" ht="26.25" customHeight="1">
      <c r="A739" s="32" t="s">
        <v>3</v>
      </c>
      <c r="B739" s="73" t="s">
        <v>27</v>
      </c>
      <c r="C739" s="64"/>
      <c r="D739" s="35">
        <f>D740+D750+D754+D760</f>
        <v>15</v>
      </c>
    </row>
    <row r="740" spans="1:4" s="26" customFormat="1" ht="26.25" customHeight="1">
      <c r="A740" s="80" t="s">
        <v>37</v>
      </c>
      <c r="B740" s="81" t="s">
        <v>166</v>
      </c>
      <c r="C740" s="64"/>
      <c r="D740" s="35">
        <f>SUM(D741:D749)</f>
        <v>5</v>
      </c>
    </row>
    <row r="741" spans="1:4" s="26" customFormat="1" ht="26.25" customHeight="1">
      <c r="A741" s="82">
        <v>1</v>
      </c>
      <c r="B741" s="65" t="s">
        <v>31</v>
      </c>
      <c r="C741" s="64" t="s">
        <v>0</v>
      </c>
      <c r="D741" s="85" t="s">
        <v>5</v>
      </c>
    </row>
    <row r="742" spans="1:4" s="26" customFormat="1" ht="26.25" customHeight="1">
      <c r="A742" s="82">
        <v>2</v>
      </c>
      <c r="B742" s="64" t="s">
        <v>23</v>
      </c>
      <c r="C742" s="64" t="s">
        <v>0</v>
      </c>
      <c r="D742" s="85" t="s">
        <v>5</v>
      </c>
    </row>
    <row r="743" spans="1:4" s="26" customFormat="1" ht="36.75" customHeight="1">
      <c r="A743" s="82">
        <v>3</v>
      </c>
      <c r="B743" s="64" t="s">
        <v>22</v>
      </c>
      <c r="C743" s="64" t="s">
        <v>0</v>
      </c>
      <c r="D743" s="85">
        <v>1</v>
      </c>
    </row>
    <row r="744" spans="1:4" s="26" customFormat="1" ht="26.25" customHeight="1">
      <c r="A744" s="82">
        <v>4</v>
      </c>
      <c r="B744" s="86" t="s">
        <v>24</v>
      </c>
      <c r="C744" s="64" t="s">
        <v>0</v>
      </c>
      <c r="D744" s="85" t="s">
        <v>5</v>
      </c>
    </row>
    <row r="745" spans="1:4" s="26" customFormat="1" ht="26.25" customHeight="1">
      <c r="A745" s="82">
        <v>5</v>
      </c>
      <c r="B745" s="63" t="s">
        <v>21</v>
      </c>
      <c r="C745" s="63" t="s">
        <v>12</v>
      </c>
      <c r="D745" s="85">
        <v>1</v>
      </c>
    </row>
    <row r="746" spans="1:4" s="26" customFormat="1" ht="37.5" customHeight="1">
      <c r="A746" s="82">
        <v>6</v>
      </c>
      <c r="B746" s="63" t="s">
        <v>13</v>
      </c>
      <c r="C746" s="63" t="s">
        <v>0</v>
      </c>
      <c r="D746" s="85">
        <v>1</v>
      </c>
    </row>
    <row r="747" spans="1:4" s="26" customFormat="1" ht="26.25" customHeight="1">
      <c r="A747" s="82">
        <v>7</v>
      </c>
      <c r="B747" s="63" t="s">
        <v>14</v>
      </c>
      <c r="C747" s="63" t="s">
        <v>0</v>
      </c>
      <c r="D747" s="85">
        <v>1</v>
      </c>
    </row>
    <row r="748" spans="1:4" s="26" customFormat="1" ht="26.25" customHeight="1">
      <c r="A748" s="82">
        <v>8</v>
      </c>
      <c r="B748" s="63" t="s">
        <v>15</v>
      </c>
      <c r="C748" s="63" t="s">
        <v>16</v>
      </c>
      <c r="D748" s="85">
        <v>1</v>
      </c>
    </row>
    <row r="749" spans="1:4" s="26" customFormat="1" ht="26.25" customHeight="1">
      <c r="A749" s="82">
        <v>9</v>
      </c>
      <c r="B749" s="63" t="s">
        <v>17</v>
      </c>
      <c r="C749" s="63" t="s">
        <v>17</v>
      </c>
      <c r="D749" s="85" t="s">
        <v>5</v>
      </c>
    </row>
    <row r="750" spans="1:4" s="25" customFormat="1" ht="27.75" customHeight="1">
      <c r="A750" s="80" t="s">
        <v>38</v>
      </c>
      <c r="B750" s="88" t="s">
        <v>167</v>
      </c>
      <c r="C750" s="92"/>
      <c r="D750" s="90">
        <f>D751+D753</f>
        <v>3</v>
      </c>
    </row>
    <row r="751" spans="1:4" s="26" customFormat="1" ht="26.25" customHeight="1">
      <c r="A751" s="82">
        <v>1</v>
      </c>
      <c r="B751" s="63" t="s">
        <v>17</v>
      </c>
      <c r="C751" s="63" t="s">
        <v>17</v>
      </c>
      <c r="D751" s="122">
        <v>1</v>
      </c>
    </row>
    <row r="752" spans="1:4" s="26" customFormat="1" ht="26.25" customHeight="1">
      <c r="A752" s="82">
        <v>2</v>
      </c>
      <c r="B752" s="63" t="s">
        <v>42</v>
      </c>
      <c r="C752" s="63" t="s">
        <v>42</v>
      </c>
      <c r="D752" s="122"/>
    </row>
    <row r="753" spans="1:4" s="26" customFormat="1" ht="26.25" customHeight="1">
      <c r="A753" s="82">
        <v>3</v>
      </c>
      <c r="B753" s="63" t="s">
        <v>54</v>
      </c>
      <c r="C753" s="63" t="s">
        <v>54</v>
      </c>
      <c r="D753" s="85">
        <v>2</v>
      </c>
    </row>
    <row r="754" spans="1:4" s="25" customFormat="1" ht="26.25" customHeight="1">
      <c r="A754" s="80" t="s">
        <v>39</v>
      </c>
      <c r="B754" s="81" t="s">
        <v>107</v>
      </c>
      <c r="C754" s="100"/>
      <c r="D754" s="101">
        <f>SUM(D755:D759)</f>
        <v>7</v>
      </c>
    </row>
    <row r="755" spans="1:4" s="26" customFormat="1" ht="26.25" customHeight="1">
      <c r="A755" s="82">
        <v>1</v>
      </c>
      <c r="B755" s="63" t="s">
        <v>18</v>
      </c>
      <c r="C755" s="63" t="s">
        <v>0</v>
      </c>
      <c r="D755" s="85" t="s">
        <v>5</v>
      </c>
    </row>
    <row r="756" spans="1:4" s="26" customFormat="1" ht="26.25" customHeight="1">
      <c r="A756" s="82">
        <v>2</v>
      </c>
      <c r="B756" s="63" t="s">
        <v>110</v>
      </c>
      <c r="C756" s="63" t="s">
        <v>0</v>
      </c>
      <c r="D756" s="85" t="s">
        <v>5</v>
      </c>
    </row>
    <row r="757" spans="1:4" s="26" customFormat="1" ht="39" customHeight="1">
      <c r="A757" s="82">
        <v>3</v>
      </c>
      <c r="B757" s="63" t="s">
        <v>36</v>
      </c>
      <c r="C757" s="60" t="s">
        <v>51</v>
      </c>
      <c r="D757" s="85">
        <v>1</v>
      </c>
    </row>
    <row r="758" spans="1:4" s="26" customFormat="1" ht="26.25" customHeight="1">
      <c r="A758" s="82">
        <v>4</v>
      </c>
      <c r="B758" s="63" t="s">
        <v>20</v>
      </c>
      <c r="C758" s="63" t="s">
        <v>20</v>
      </c>
      <c r="D758" s="85">
        <v>5</v>
      </c>
    </row>
    <row r="759" spans="1:4" s="26" customFormat="1" ht="26.25" customHeight="1">
      <c r="A759" s="82">
        <v>5</v>
      </c>
      <c r="B759" s="64" t="s">
        <v>29</v>
      </c>
      <c r="C759" s="63" t="s">
        <v>30</v>
      </c>
      <c r="D759" s="85">
        <v>1</v>
      </c>
    </row>
    <row r="760" spans="1:4" s="25" customFormat="1" ht="26.25" customHeight="1">
      <c r="A760" s="80" t="s">
        <v>41</v>
      </c>
      <c r="B760" s="81" t="s">
        <v>224</v>
      </c>
      <c r="C760" s="100"/>
      <c r="D760" s="101">
        <v>0</v>
      </c>
    </row>
    <row r="761" spans="1:4" s="25" customFormat="1" ht="26.25" customHeight="1">
      <c r="A761" s="80"/>
      <c r="B761" s="65" t="s">
        <v>109</v>
      </c>
      <c r="C761" s="63" t="s">
        <v>0</v>
      </c>
      <c r="D761" s="85" t="s">
        <v>5</v>
      </c>
    </row>
    <row r="762" spans="1:4" s="26" customFormat="1" ht="26.25" customHeight="1">
      <c r="A762" s="32" t="s">
        <v>6</v>
      </c>
      <c r="B762" s="73" t="s">
        <v>28</v>
      </c>
      <c r="C762" s="64"/>
      <c r="D762" s="35">
        <f>D763</f>
        <v>15</v>
      </c>
    </row>
    <row r="763" spans="1:4" s="26" customFormat="1" ht="26.25" customHeight="1">
      <c r="A763" s="32"/>
      <c r="B763" s="81" t="s">
        <v>166</v>
      </c>
      <c r="C763" s="64"/>
      <c r="D763" s="90">
        <f>SUM(D764:D767)</f>
        <v>15</v>
      </c>
    </row>
    <row r="764" spans="1:4" s="43" customFormat="1" ht="26.25" customHeight="1">
      <c r="A764" s="82">
        <v>1</v>
      </c>
      <c r="B764" s="64" t="s">
        <v>35</v>
      </c>
      <c r="C764" s="72" t="s">
        <v>8</v>
      </c>
      <c r="D764" s="85">
        <v>3</v>
      </c>
    </row>
    <row r="765" spans="1:4" s="43" customFormat="1" ht="26.25" customHeight="1">
      <c r="A765" s="82">
        <v>2</v>
      </c>
      <c r="B765" s="64" t="s">
        <v>34</v>
      </c>
      <c r="C765" s="72" t="s">
        <v>8</v>
      </c>
      <c r="D765" s="85">
        <v>2</v>
      </c>
    </row>
    <row r="766" spans="1:4" s="24" customFormat="1" ht="26.25" customHeight="1">
      <c r="A766" s="82">
        <v>3</v>
      </c>
      <c r="B766" s="64" t="s">
        <v>33</v>
      </c>
      <c r="C766" s="72" t="s">
        <v>8</v>
      </c>
      <c r="D766" s="85">
        <v>4</v>
      </c>
    </row>
    <row r="767" spans="1:4" s="24" customFormat="1" ht="26.25" customHeight="1">
      <c r="A767" s="82">
        <v>4</v>
      </c>
      <c r="B767" s="64" t="s">
        <v>32</v>
      </c>
      <c r="C767" s="72" t="s">
        <v>8</v>
      </c>
      <c r="D767" s="87">
        <v>6</v>
      </c>
    </row>
    <row r="768" spans="1:4" s="27" customFormat="1" ht="26.25" customHeight="1">
      <c r="A768" s="76" t="s">
        <v>255</v>
      </c>
      <c r="B768" s="73" t="s">
        <v>468</v>
      </c>
      <c r="C768" s="77"/>
      <c r="D768" s="78">
        <f>D769+D809+D881+D904</f>
        <v>230</v>
      </c>
    </row>
    <row r="769" spans="1:4" s="27" customFormat="1" ht="27.75" customHeight="1">
      <c r="A769" s="76" t="s">
        <v>1</v>
      </c>
      <c r="B769" s="73" t="s">
        <v>25</v>
      </c>
      <c r="C769" s="77"/>
      <c r="D769" s="78">
        <f>SUM(D770:D808)</f>
        <v>44</v>
      </c>
    </row>
    <row r="770" spans="1:4" s="24" customFormat="1" ht="72" customHeight="1">
      <c r="A770" s="82">
        <v>1</v>
      </c>
      <c r="B770" s="63" t="s">
        <v>187</v>
      </c>
      <c r="C770" s="60" t="s">
        <v>471</v>
      </c>
      <c r="D770" s="79">
        <v>1</v>
      </c>
    </row>
    <row r="771" spans="1:4" s="24" customFormat="1" ht="72" customHeight="1">
      <c r="A771" s="82">
        <v>2</v>
      </c>
      <c r="B771" s="63" t="s">
        <v>188</v>
      </c>
      <c r="C771" s="60" t="s">
        <v>471</v>
      </c>
      <c r="D771" s="79">
        <v>2</v>
      </c>
    </row>
    <row r="772" spans="1:4" s="24" customFormat="1" ht="38.25" customHeight="1">
      <c r="A772" s="82">
        <v>3</v>
      </c>
      <c r="B772" s="63" t="s">
        <v>138</v>
      </c>
      <c r="C772" s="60" t="s">
        <v>11</v>
      </c>
      <c r="D772" s="79">
        <v>1</v>
      </c>
    </row>
    <row r="773" spans="1:4" s="24" customFormat="1" ht="72" customHeight="1">
      <c r="A773" s="82">
        <v>4</v>
      </c>
      <c r="B773" s="63" t="s">
        <v>150</v>
      </c>
      <c r="C773" s="60" t="s">
        <v>60</v>
      </c>
      <c r="D773" s="79">
        <v>1</v>
      </c>
    </row>
    <row r="774" spans="1:4" s="24" customFormat="1" ht="38.25" customHeight="1">
      <c r="A774" s="82">
        <v>5</v>
      </c>
      <c r="B774" s="63" t="s">
        <v>61</v>
      </c>
      <c r="C774" s="60" t="s">
        <v>11</v>
      </c>
      <c r="D774" s="79">
        <v>1</v>
      </c>
    </row>
    <row r="775" spans="1:4" s="24" customFormat="1" ht="69.75" customHeight="1">
      <c r="A775" s="82">
        <v>6</v>
      </c>
      <c r="B775" s="63" t="s">
        <v>189</v>
      </c>
      <c r="C775" s="60" t="s">
        <v>201</v>
      </c>
      <c r="D775" s="79">
        <v>1</v>
      </c>
    </row>
    <row r="776" spans="1:4" s="24" customFormat="1" ht="42" customHeight="1">
      <c r="A776" s="82">
        <v>7</v>
      </c>
      <c r="B776" s="63" t="s">
        <v>190</v>
      </c>
      <c r="C776" s="60" t="s">
        <v>72</v>
      </c>
      <c r="D776" s="79">
        <v>1</v>
      </c>
    </row>
    <row r="777" spans="1:4" s="24" customFormat="1" ht="71.25" customHeight="1">
      <c r="A777" s="82">
        <v>8</v>
      </c>
      <c r="B777" s="63" t="s">
        <v>191</v>
      </c>
      <c r="C777" s="60" t="s">
        <v>152</v>
      </c>
      <c r="D777" s="79">
        <v>1</v>
      </c>
    </row>
    <row r="778" spans="1:4" s="24" customFormat="1" ht="74.25" customHeight="1">
      <c r="A778" s="82">
        <v>9</v>
      </c>
      <c r="B778" s="63" t="s">
        <v>192</v>
      </c>
      <c r="C778" s="60" t="s">
        <v>202</v>
      </c>
      <c r="D778" s="79">
        <v>1</v>
      </c>
    </row>
    <row r="779" spans="1:4" s="24" customFormat="1" ht="38.25" customHeight="1">
      <c r="A779" s="82">
        <v>10</v>
      </c>
      <c r="B779" s="63" t="s">
        <v>193</v>
      </c>
      <c r="C779" s="60" t="s">
        <v>65</v>
      </c>
      <c r="D779" s="79">
        <v>1</v>
      </c>
    </row>
    <row r="780" spans="1:4" s="24" customFormat="1" ht="38.25" customHeight="1">
      <c r="A780" s="82">
        <v>11</v>
      </c>
      <c r="B780" s="63" t="s">
        <v>194</v>
      </c>
      <c r="C780" s="60" t="s">
        <v>65</v>
      </c>
      <c r="D780" s="79">
        <v>1</v>
      </c>
    </row>
    <row r="781" spans="1:4" s="24" customFormat="1" ht="38.25" customHeight="1">
      <c r="A781" s="82">
        <v>12</v>
      </c>
      <c r="B781" s="63" t="s">
        <v>195</v>
      </c>
      <c r="C781" s="60" t="s">
        <v>65</v>
      </c>
      <c r="D781" s="79">
        <v>1</v>
      </c>
    </row>
    <row r="782" spans="1:4" s="24" customFormat="1" ht="38.25" customHeight="1">
      <c r="A782" s="82">
        <v>13</v>
      </c>
      <c r="B782" s="63" t="s">
        <v>196</v>
      </c>
      <c r="C782" s="60" t="s">
        <v>65</v>
      </c>
      <c r="D782" s="79">
        <v>1</v>
      </c>
    </row>
    <row r="783" spans="1:4" s="24" customFormat="1" ht="38.25" customHeight="1">
      <c r="A783" s="82">
        <v>14</v>
      </c>
      <c r="B783" s="63" t="s">
        <v>197</v>
      </c>
      <c r="C783" s="60" t="s">
        <v>65</v>
      </c>
      <c r="D783" s="79">
        <v>1</v>
      </c>
    </row>
    <row r="784" spans="1:4" s="24" customFormat="1" ht="69.75" customHeight="1">
      <c r="A784" s="82">
        <v>15</v>
      </c>
      <c r="B784" s="63" t="s">
        <v>198</v>
      </c>
      <c r="C784" s="60" t="s">
        <v>470</v>
      </c>
      <c r="D784" s="79">
        <v>1</v>
      </c>
    </row>
    <row r="785" spans="1:4" s="24" customFormat="1" ht="72.75" customHeight="1">
      <c r="A785" s="82">
        <v>16</v>
      </c>
      <c r="B785" s="63" t="s">
        <v>199</v>
      </c>
      <c r="C785" s="60" t="s">
        <v>472</v>
      </c>
      <c r="D785" s="79">
        <v>1</v>
      </c>
    </row>
    <row r="786" spans="1:4" s="24" customFormat="1" ht="38.25" customHeight="1">
      <c r="A786" s="82">
        <v>17</v>
      </c>
      <c r="B786" s="63" t="s">
        <v>200</v>
      </c>
      <c r="C786" s="60" t="s">
        <v>71</v>
      </c>
      <c r="D786" s="79">
        <v>1</v>
      </c>
    </row>
    <row r="787" spans="1:4" s="24" customFormat="1" ht="38.25" customHeight="1">
      <c r="A787" s="82">
        <v>18</v>
      </c>
      <c r="B787" s="63" t="s">
        <v>153</v>
      </c>
      <c r="C787" s="60" t="s">
        <v>11</v>
      </c>
      <c r="D787" s="79">
        <v>1</v>
      </c>
    </row>
    <row r="788" spans="1:4" s="24" customFormat="1" ht="72" customHeight="1">
      <c r="A788" s="82">
        <v>19</v>
      </c>
      <c r="B788" s="63" t="s">
        <v>154</v>
      </c>
      <c r="C788" s="60" t="s">
        <v>60</v>
      </c>
      <c r="D788" s="79">
        <v>1</v>
      </c>
    </row>
    <row r="789" spans="1:4" s="24" customFormat="1" ht="38.25" customHeight="1">
      <c r="A789" s="82">
        <v>20</v>
      </c>
      <c r="B789" s="63" t="s">
        <v>76</v>
      </c>
      <c r="C789" s="60" t="s">
        <v>11</v>
      </c>
      <c r="D789" s="79">
        <v>1</v>
      </c>
    </row>
    <row r="790" spans="1:4" s="24" customFormat="1" ht="69.75" customHeight="1">
      <c r="A790" s="82">
        <v>21</v>
      </c>
      <c r="B790" s="63" t="s">
        <v>203</v>
      </c>
      <c r="C790" s="60" t="s">
        <v>201</v>
      </c>
      <c r="D790" s="79">
        <v>1</v>
      </c>
    </row>
    <row r="791" spans="1:4" s="24" customFormat="1" ht="38.25" customHeight="1">
      <c r="A791" s="82">
        <v>22</v>
      </c>
      <c r="B791" s="63" t="s">
        <v>204</v>
      </c>
      <c r="C791" s="60" t="s">
        <v>72</v>
      </c>
      <c r="D791" s="79">
        <v>1</v>
      </c>
    </row>
    <row r="792" spans="1:4" s="24" customFormat="1" ht="71.25" customHeight="1">
      <c r="A792" s="82">
        <v>23</v>
      </c>
      <c r="B792" s="63" t="s">
        <v>205</v>
      </c>
      <c r="C792" s="60" t="s">
        <v>152</v>
      </c>
      <c r="D792" s="79">
        <v>1</v>
      </c>
    </row>
    <row r="793" spans="1:4" s="24" customFormat="1" ht="74.25" customHeight="1">
      <c r="A793" s="82">
        <v>24</v>
      </c>
      <c r="B793" s="63" t="s">
        <v>206</v>
      </c>
      <c r="C793" s="60" t="s">
        <v>202</v>
      </c>
      <c r="D793" s="79">
        <v>1</v>
      </c>
    </row>
    <row r="794" spans="1:4" s="24" customFormat="1" ht="38.25" customHeight="1">
      <c r="A794" s="82">
        <v>25</v>
      </c>
      <c r="B794" s="63" t="s">
        <v>207</v>
      </c>
      <c r="C794" s="60" t="s">
        <v>65</v>
      </c>
      <c r="D794" s="79">
        <v>2</v>
      </c>
    </row>
    <row r="795" spans="1:4" s="24" customFormat="1" ht="38.25" customHeight="1">
      <c r="A795" s="82">
        <v>26</v>
      </c>
      <c r="B795" s="63" t="s">
        <v>208</v>
      </c>
      <c r="C795" s="60" t="s">
        <v>65</v>
      </c>
      <c r="D795" s="79">
        <v>2</v>
      </c>
    </row>
    <row r="796" spans="1:4" s="24" customFormat="1" ht="38.25" customHeight="1">
      <c r="A796" s="82">
        <v>27</v>
      </c>
      <c r="B796" s="63" t="s">
        <v>209</v>
      </c>
      <c r="C796" s="60" t="s">
        <v>65</v>
      </c>
      <c r="D796" s="79">
        <v>2</v>
      </c>
    </row>
    <row r="797" spans="1:4" s="24" customFormat="1" ht="38.25" customHeight="1">
      <c r="A797" s="82">
        <v>28</v>
      </c>
      <c r="B797" s="63" t="s">
        <v>210</v>
      </c>
      <c r="C797" s="60" t="s">
        <v>65</v>
      </c>
      <c r="D797" s="79">
        <v>2</v>
      </c>
    </row>
    <row r="798" spans="1:4" s="24" customFormat="1" ht="38.25" customHeight="1">
      <c r="A798" s="82">
        <v>29</v>
      </c>
      <c r="B798" s="63" t="s">
        <v>211</v>
      </c>
      <c r="C798" s="60" t="s">
        <v>65</v>
      </c>
      <c r="D798" s="79">
        <v>1</v>
      </c>
    </row>
    <row r="799" spans="1:4" s="24" customFormat="1" ht="73.5" customHeight="1">
      <c r="A799" s="82">
        <v>30</v>
      </c>
      <c r="B799" s="63" t="s">
        <v>212</v>
      </c>
      <c r="C799" s="60" t="s">
        <v>470</v>
      </c>
      <c r="D799" s="79">
        <v>1</v>
      </c>
    </row>
    <row r="800" spans="1:4" s="24" customFormat="1" ht="69.75" customHeight="1">
      <c r="A800" s="82">
        <v>31</v>
      </c>
      <c r="B800" s="63" t="s">
        <v>213</v>
      </c>
      <c r="C800" s="60" t="s">
        <v>472</v>
      </c>
      <c r="D800" s="79">
        <v>1</v>
      </c>
    </row>
    <row r="801" spans="1:4" s="24" customFormat="1" ht="38.25" customHeight="1">
      <c r="A801" s="82">
        <v>32</v>
      </c>
      <c r="B801" s="63" t="s">
        <v>214</v>
      </c>
      <c r="C801" s="60" t="s">
        <v>71</v>
      </c>
      <c r="D801" s="79">
        <v>1</v>
      </c>
    </row>
    <row r="802" spans="1:4" s="24" customFormat="1" ht="56.25" customHeight="1">
      <c r="A802" s="82">
        <v>33</v>
      </c>
      <c r="B802" s="63" t="s">
        <v>297</v>
      </c>
      <c r="C802" s="60" t="s">
        <v>72</v>
      </c>
      <c r="D802" s="79">
        <v>1</v>
      </c>
    </row>
    <row r="803" spans="1:4" s="24" customFormat="1" ht="38.25" customHeight="1">
      <c r="A803" s="82">
        <v>34</v>
      </c>
      <c r="B803" s="63" t="s">
        <v>215</v>
      </c>
      <c r="C803" s="60" t="s">
        <v>72</v>
      </c>
      <c r="D803" s="79">
        <v>1</v>
      </c>
    </row>
    <row r="804" spans="1:4" s="24" customFormat="1" ht="38.25" customHeight="1">
      <c r="A804" s="82">
        <v>35</v>
      </c>
      <c r="B804" s="63" t="s">
        <v>217</v>
      </c>
      <c r="C804" s="60" t="s">
        <v>72</v>
      </c>
      <c r="D804" s="79">
        <v>1</v>
      </c>
    </row>
    <row r="805" spans="1:4" s="24" customFormat="1" ht="38.25" customHeight="1">
      <c r="A805" s="82">
        <v>36</v>
      </c>
      <c r="B805" s="63" t="s">
        <v>218</v>
      </c>
      <c r="C805" s="60" t="s">
        <v>72</v>
      </c>
      <c r="D805" s="79">
        <v>1</v>
      </c>
    </row>
    <row r="806" spans="1:4" s="24" customFormat="1" ht="38.25" customHeight="1">
      <c r="A806" s="82">
        <v>37</v>
      </c>
      <c r="B806" s="63" t="s">
        <v>221</v>
      </c>
      <c r="C806" s="60" t="s">
        <v>72</v>
      </c>
      <c r="D806" s="79">
        <v>1</v>
      </c>
    </row>
    <row r="807" spans="1:4" s="24" customFormat="1" ht="38.25" customHeight="1">
      <c r="A807" s="82">
        <v>38</v>
      </c>
      <c r="B807" s="63" t="s">
        <v>219</v>
      </c>
      <c r="C807" s="60" t="s">
        <v>220</v>
      </c>
      <c r="D807" s="79">
        <v>1</v>
      </c>
    </row>
    <row r="808" spans="1:4" s="24" customFormat="1" ht="38.25" customHeight="1">
      <c r="A808" s="82">
        <v>39</v>
      </c>
      <c r="B808" s="63" t="s">
        <v>222</v>
      </c>
      <c r="C808" s="60" t="s">
        <v>73</v>
      </c>
      <c r="D808" s="79">
        <v>1</v>
      </c>
    </row>
    <row r="809" spans="1:4" s="24" customFormat="1" ht="26.25" customHeight="1">
      <c r="A809" s="32" t="s">
        <v>2</v>
      </c>
      <c r="B809" s="73" t="s">
        <v>26</v>
      </c>
      <c r="C809" s="72"/>
      <c r="D809" s="35">
        <f>D810+D816+D820+D824+D830+D834+D841+D847+D856+D862+D869+D873+D877</f>
        <v>161</v>
      </c>
    </row>
    <row r="810" spans="1:4" s="25" customFormat="1" ht="26.25" customHeight="1">
      <c r="A810" s="80" t="s">
        <v>47</v>
      </c>
      <c r="B810" s="88" t="s">
        <v>167</v>
      </c>
      <c r="C810" s="89"/>
      <c r="D810" s="90">
        <f>D812+D814</f>
        <v>2</v>
      </c>
    </row>
    <row r="811" spans="1:4" s="26" customFormat="1" ht="41.25" customHeight="1">
      <c r="A811" s="82">
        <v>1</v>
      </c>
      <c r="B811" s="62" t="s">
        <v>114</v>
      </c>
      <c r="C811" s="63" t="s">
        <v>46</v>
      </c>
      <c r="D811" s="85" t="s">
        <v>5</v>
      </c>
    </row>
    <row r="812" spans="1:4" s="26" customFormat="1" ht="26.25" customHeight="1">
      <c r="A812" s="82">
        <v>2</v>
      </c>
      <c r="B812" s="63" t="s">
        <v>312</v>
      </c>
      <c r="C812" s="63" t="s">
        <v>312</v>
      </c>
      <c r="D812" s="122">
        <v>1</v>
      </c>
    </row>
    <row r="813" spans="1:4" s="26" customFormat="1" ht="26.25" customHeight="1">
      <c r="A813" s="82">
        <v>3</v>
      </c>
      <c r="B813" s="63" t="s">
        <v>170</v>
      </c>
      <c r="C813" s="63" t="s">
        <v>170</v>
      </c>
      <c r="D813" s="122"/>
    </row>
    <row r="814" spans="1:4" s="40" customFormat="1" ht="26.25" customHeight="1">
      <c r="A814" s="82">
        <v>4</v>
      </c>
      <c r="B814" s="64" t="s">
        <v>98</v>
      </c>
      <c r="C814" s="64" t="s">
        <v>98</v>
      </c>
      <c r="D814" s="122">
        <v>1</v>
      </c>
    </row>
    <row r="815" spans="1:4" s="40" customFormat="1" ht="26.25" customHeight="1">
      <c r="A815" s="82">
        <v>5</v>
      </c>
      <c r="B815" s="64" t="s">
        <v>99</v>
      </c>
      <c r="C815" s="64" t="s">
        <v>99</v>
      </c>
      <c r="D815" s="122"/>
    </row>
    <row r="816" spans="1:4" s="25" customFormat="1" ht="26.25" customHeight="1">
      <c r="A816" s="80" t="s">
        <v>48</v>
      </c>
      <c r="B816" s="81" t="s">
        <v>224</v>
      </c>
      <c r="C816" s="100"/>
      <c r="D816" s="101">
        <f>D817</f>
        <v>4</v>
      </c>
    </row>
    <row r="817" spans="1:4" s="24" customFormat="1" ht="26.25" customHeight="1">
      <c r="A817" s="82">
        <v>1</v>
      </c>
      <c r="B817" s="65" t="s">
        <v>238</v>
      </c>
      <c r="C817" s="65" t="s">
        <v>238</v>
      </c>
      <c r="D817" s="126">
        <v>4</v>
      </c>
    </row>
    <row r="818" spans="1:4" s="24" customFormat="1" ht="26.25" customHeight="1">
      <c r="A818" s="82">
        <v>2</v>
      </c>
      <c r="B818" s="65" t="s">
        <v>237</v>
      </c>
      <c r="C818" s="65" t="s">
        <v>237</v>
      </c>
      <c r="D818" s="126"/>
    </row>
    <row r="819" spans="1:4" s="24" customFormat="1" ht="26.25" customHeight="1">
      <c r="A819" s="82">
        <v>3</v>
      </c>
      <c r="B819" s="65" t="s">
        <v>239</v>
      </c>
      <c r="C819" s="65" t="s">
        <v>239</v>
      </c>
      <c r="D819" s="126"/>
    </row>
    <row r="820" spans="1:4" s="25" customFormat="1" ht="26.25" customHeight="1">
      <c r="A820" s="80" t="s">
        <v>49</v>
      </c>
      <c r="B820" s="81" t="s">
        <v>225</v>
      </c>
      <c r="C820" s="100"/>
      <c r="D820" s="102">
        <f>D821</f>
        <v>5</v>
      </c>
    </row>
    <row r="821" spans="1:4" s="40" customFormat="1" ht="26.25" customHeight="1">
      <c r="A821" s="82">
        <v>1</v>
      </c>
      <c r="B821" s="64" t="s">
        <v>93</v>
      </c>
      <c r="C821" s="64" t="s">
        <v>93</v>
      </c>
      <c r="D821" s="121">
        <v>5</v>
      </c>
    </row>
    <row r="822" spans="1:4" s="40" customFormat="1" ht="26.25" customHeight="1">
      <c r="A822" s="82">
        <v>2</v>
      </c>
      <c r="B822" s="64" t="s">
        <v>92</v>
      </c>
      <c r="C822" s="64" t="s">
        <v>92</v>
      </c>
      <c r="D822" s="121"/>
    </row>
    <row r="823" spans="1:4" s="40" customFormat="1" ht="26.25" customHeight="1">
      <c r="A823" s="82">
        <v>3</v>
      </c>
      <c r="B823" s="64" t="s">
        <v>94</v>
      </c>
      <c r="C823" s="64" t="s">
        <v>94</v>
      </c>
      <c r="D823" s="121"/>
    </row>
    <row r="824" spans="1:4" s="25" customFormat="1" ht="30.75" customHeight="1">
      <c r="A824" s="80" t="s">
        <v>50</v>
      </c>
      <c r="B824" s="81" t="s">
        <v>226</v>
      </c>
      <c r="C824" s="100"/>
      <c r="D824" s="102">
        <f>SUM(D825:D829)</f>
        <v>5</v>
      </c>
    </row>
    <row r="825" spans="1:4" s="41" customFormat="1" ht="30.75" customHeight="1">
      <c r="A825" s="82">
        <v>1</v>
      </c>
      <c r="B825" s="64" t="s">
        <v>182</v>
      </c>
      <c r="C825" s="64" t="s">
        <v>182</v>
      </c>
      <c r="D825" s="121">
        <v>1</v>
      </c>
    </row>
    <row r="826" spans="1:4" s="40" customFormat="1" ht="30.75" customHeight="1">
      <c r="A826" s="82">
        <v>2</v>
      </c>
      <c r="B826" s="64" t="s">
        <v>183</v>
      </c>
      <c r="C826" s="64" t="s">
        <v>183</v>
      </c>
      <c r="D826" s="121"/>
    </row>
    <row r="827" spans="1:4" s="26" customFormat="1" ht="30.75" customHeight="1">
      <c r="A827" s="82">
        <v>3</v>
      </c>
      <c r="B827" s="63" t="s">
        <v>312</v>
      </c>
      <c r="C827" s="63" t="s">
        <v>312</v>
      </c>
      <c r="D827" s="122">
        <v>2</v>
      </c>
    </row>
    <row r="828" spans="1:4" s="26" customFormat="1" ht="30.75" customHeight="1">
      <c r="A828" s="82">
        <v>4</v>
      </c>
      <c r="B828" s="63" t="s">
        <v>170</v>
      </c>
      <c r="C828" s="63" t="s">
        <v>170</v>
      </c>
      <c r="D828" s="122"/>
    </row>
    <row r="829" spans="1:4" s="26" customFormat="1" ht="30.75" customHeight="1">
      <c r="A829" s="82">
        <v>5</v>
      </c>
      <c r="B829" s="63" t="s">
        <v>53</v>
      </c>
      <c r="C829" s="63" t="s">
        <v>53</v>
      </c>
      <c r="D829" s="85">
        <v>2</v>
      </c>
    </row>
    <row r="830" spans="1:4" s="25" customFormat="1" ht="30.75" customHeight="1">
      <c r="A830" s="80" t="s">
        <v>242</v>
      </c>
      <c r="B830" s="81" t="s">
        <v>227</v>
      </c>
      <c r="C830" s="100"/>
      <c r="D830" s="101">
        <f>D831+D833</f>
        <v>5</v>
      </c>
    </row>
    <row r="831" spans="1:4" s="26" customFormat="1" ht="30.75" customHeight="1">
      <c r="A831" s="82">
        <v>1</v>
      </c>
      <c r="B831" s="63" t="s">
        <v>312</v>
      </c>
      <c r="C831" s="63" t="s">
        <v>312</v>
      </c>
      <c r="D831" s="122">
        <v>2</v>
      </c>
    </row>
    <row r="832" spans="1:4" s="26" customFormat="1" ht="30.75" customHeight="1">
      <c r="A832" s="82">
        <v>2</v>
      </c>
      <c r="B832" s="63" t="s">
        <v>170</v>
      </c>
      <c r="C832" s="63" t="s">
        <v>170</v>
      </c>
      <c r="D832" s="122"/>
    </row>
    <row r="833" spans="1:4" s="26" customFormat="1" ht="30.75" customHeight="1">
      <c r="A833" s="82">
        <v>3</v>
      </c>
      <c r="B833" s="63" t="s">
        <v>53</v>
      </c>
      <c r="C833" s="63" t="s">
        <v>53</v>
      </c>
      <c r="D833" s="85">
        <v>3</v>
      </c>
    </row>
    <row r="834" spans="1:4" s="25" customFormat="1" ht="30.75" customHeight="1">
      <c r="A834" s="80" t="s">
        <v>243</v>
      </c>
      <c r="B834" s="81" t="s">
        <v>228</v>
      </c>
      <c r="C834" s="100"/>
      <c r="D834" s="102">
        <f>SUM(D835:D840)</f>
        <v>27</v>
      </c>
    </row>
    <row r="835" spans="1:4" s="41" customFormat="1" ht="30.75" customHeight="1">
      <c r="A835" s="82">
        <v>1</v>
      </c>
      <c r="B835" s="64" t="s">
        <v>90</v>
      </c>
      <c r="C835" s="64" t="s">
        <v>90</v>
      </c>
      <c r="D835" s="121">
        <v>6</v>
      </c>
    </row>
    <row r="836" spans="1:4" s="40" customFormat="1" ht="30.75" customHeight="1">
      <c r="A836" s="82">
        <v>2</v>
      </c>
      <c r="B836" s="64" t="s">
        <v>91</v>
      </c>
      <c r="C836" s="64" t="s">
        <v>91</v>
      </c>
      <c r="D836" s="121"/>
    </row>
    <row r="837" spans="1:4" s="40" customFormat="1" ht="26.25" customHeight="1">
      <c r="A837" s="82">
        <v>3</v>
      </c>
      <c r="B837" s="64" t="s">
        <v>93</v>
      </c>
      <c r="C837" s="64" t="s">
        <v>93</v>
      </c>
      <c r="D837" s="121">
        <v>18</v>
      </c>
    </row>
    <row r="838" spans="1:4" s="40" customFormat="1" ht="26.25" customHeight="1">
      <c r="A838" s="82">
        <v>4</v>
      </c>
      <c r="B838" s="64" t="s">
        <v>92</v>
      </c>
      <c r="C838" s="64" t="s">
        <v>92</v>
      </c>
      <c r="D838" s="121"/>
    </row>
    <row r="839" spans="1:4" s="40" customFormat="1" ht="26.25" customHeight="1">
      <c r="A839" s="82">
        <v>5</v>
      </c>
      <c r="B839" s="64" t="s">
        <v>94</v>
      </c>
      <c r="C839" s="64" t="s">
        <v>94</v>
      </c>
      <c r="D839" s="121"/>
    </row>
    <row r="840" spans="1:4" s="26" customFormat="1" ht="26.25" customHeight="1">
      <c r="A840" s="82">
        <v>6</v>
      </c>
      <c r="B840" s="63" t="s">
        <v>53</v>
      </c>
      <c r="C840" s="63" t="s">
        <v>53</v>
      </c>
      <c r="D840" s="85">
        <v>3</v>
      </c>
    </row>
    <row r="841" spans="1:4" s="25" customFormat="1" ht="26.25" customHeight="1">
      <c r="A841" s="80" t="s">
        <v>247</v>
      </c>
      <c r="B841" s="81" t="s">
        <v>229</v>
      </c>
      <c r="C841" s="100"/>
      <c r="D841" s="102">
        <f>D842+D844</f>
        <v>32</v>
      </c>
    </row>
    <row r="842" spans="1:4" s="41" customFormat="1" ht="26.25" customHeight="1">
      <c r="A842" s="82">
        <v>1</v>
      </c>
      <c r="B842" s="64" t="s">
        <v>90</v>
      </c>
      <c r="C842" s="64" t="s">
        <v>90</v>
      </c>
      <c r="D842" s="121">
        <v>8</v>
      </c>
    </row>
    <row r="843" spans="1:4" s="40" customFormat="1" ht="26.25" customHeight="1">
      <c r="A843" s="82">
        <v>2</v>
      </c>
      <c r="B843" s="64" t="s">
        <v>91</v>
      </c>
      <c r="C843" s="64" t="s">
        <v>91</v>
      </c>
      <c r="D843" s="121"/>
    </row>
    <row r="844" spans="1:4" s="40" customFormat="1" ht="26.25" customHeight="1">
      <c r="A844" s="82">
        <v>3</v>
      </c>
      <c r="B844" s="64" t="s">
        <v>93</v>
      </c>
      <c r="C844" s="64" t="s">
        <v>93</v>
      </c>
      <c r="D844" s="121">
        <v>24</v>
      </c>
    </row>
    <row r="845" spans="1:4" s="40" customFormat="1" ht="26.25" customHeight="1">
      <c r="A845" s="82">
        <v>4</v>
      </c>
      <c r="B845" s="64" t="s">
        <v>92</v>
      </c>
      <c r="C845" s="64" t="s">
        <v>92</v>
      </c>
      <c r="D845" s="121"/>
    </row>
    <row r="846" spans="1:4" s="40" customFormat="1" ht="26.25" customHeight="1">
      <c r="A846" s="82">
        <v>5</v>
      </c>
      <c r="B846" s="64" t="s">
        <v>94</v>
      </c>
      <c r="C846" s="64" t="s">
        <v>94</v>
      </c>
      <c r="D846" s="121"/>
    </row>
    <row r="847" spans="1:4" s="25" customFormat="1" ht="26.25" customHeight="1">
      <c r="A847" s="80" t="s">
        <v>248</v>
      </c>
      <c r="B847" s="81" t="s">
        <v>230</v>
      </c>
      <c r="C847" s="100"/>
      <c r="D847" s="102">
        <f>SUM(D848:D855)</f>
        <v>32</v>
      </c>
    </row>
    <row r="848" spans="1:4" s="41" customFormat="1" ht="26.25" customHeight="1">
      <c r="A848" s="82">
        <v>1</v>
      </c>
      <c r="B848" s="64" t="s">
        <v>90</v>
      </c>
      <c r="C848" s="64" t="s">
        <v>90</v>
      </c>
      <c r="D848" s="121">
        <v>7</v>
      </c>
    </row>
    <row r="849" spans="1:4" s="40" customFormat="1" ht="26.25" customHeight="1">
      <c r="A849" s="82">
        <v>2</v>
      </c>
      <c r="B849" s="64" t="s">
        <v>91</v>
      </c>
      <c r="C849" s="64" t="s">
        <v>91</v>
      </c>
      <c r="D849" s="121"/>
    </row>
    <row r="850" spans="1:4" s="40" customFormat="1" ht="26.25" customHeight="1">
      <c r="A850" s="82">
        <v>3</v>
      </c>
      <c r="B850" s="64" t="s">
        <v>93</v>
      </c>
      <c r="C850" s="64" t="s">
        <v>93</v>
      </c>
      <c r="D850" s="121">
        <v>13</v>
      </c>
    </row>
    <row r="851" spans="1:4" s="40" customFormat="1" ht="26.25" customHeight="1">
      <c r="A851" s="82">
        <v>4</v>
      </c>
      <c r="B851" s="64" t="s">
        <v>92</v>
      </c>
      <c r="C851" s="64" t="s">
        <v>92</v>
      </c>
      <c r="D851" s="121"/>
    </row>
    <row r="852" spans="1:4" s="40" customFormat="1" ht="26.25" customHeight="1">
      <c r="A852" s="82">
        <v>5</v>
      </c>
      <c r="B852" s="64" t="s">
        <v>94</v>
      </c>
      <c r="C852" s="64" t="s">
        <v>94</v>
      </c>
      <c r="D852" s="121"/>
    </row>
    <row r="853" spans="1:4" s="40" customFormat="1" ht="26.25" customHeight="1">
      <c r="A853" s="82">
        <v>6</v>
      </c>
      <c r="B853" s="64" t="s">
        <v>184</v>
      </c>
      <c r="C853" s="64" t="s">
        <v>184</v>
      </c>
      <c r="D853" s="121">
        <v>12</v>
      </c>
    </row>
    <row r="854" spans="1:4" s="40" customFormat="1" ht="26.25" customHeight="1">
      <c r="A854" s="82">
        <v>7</v>
      </c>
      <c r="B854" s="64" t="s">
        <v>185</v>
      </c>
      <c r="C854" s="64" t="s">
        <v>185</v>
      </c>
      <c r="D854" s="121"/>
    </row>
    <row r="855" spans="1:4" s="40" customFormat="1" ht="26.25" customHeight="1">
      <c r="A855" s="82">
        <v>8</v>
      </c>
      <c r="B855" s="64" t="s">
        <v>186</v>
      </c>
      <c r="C855" s="64" t="s">
        <v>186</v>
      </c>
      <c r="D855" s="121"/>
    </row>
    <row r="856" spans="1:4" s="25" customFormat="1" ht="26.25" customHeight="1">
      <c r="A856" s="80" t="s">
        <v>249</v>
      </c>
      <c r="B856" s="81" t="s">
        <v>231</v>
      </c>
      <c r="C856" s="100"/>
      <c r="D856" s="102">
        <f>D857+D859</f>
        <v>18</v>
      </c>
    </row>
    <row r="857" spans="1:4" s="41" customFormat="1" ht="26.25" customHeight="1">
      <c r="A857" s="82">
        <v>1</v>
      </c>
      <c r="B857" s="64" t="s">
        <v>90</v>
      </c>
      <c r="C857" s="64" t="s">
        <v>90</v>
      </c>
      <c r="D857" s="121">
        <v>3</v>
      </c>
    </row>
    <row r="858" spans="1:4" s="40" customFormat="1" ht="26.25" customHeight="1">
      <c r="A858" s="82">
        <v>2</v>
      </c>
      <c r="B858" s="64" t="s">
        <v>91</v>
      </c>
      <c r="C858" s="64" t="s">
        <v>91</v>
      </c>
      <c r="D858" s="121"/>
    </row>
    <row r="859" spans="1:4" s="40" customFormat="1" ht="26.25" customHeight="1">
      <c r="A859" s="82">
        <v>3</v>
      </c>
      <c r="B859" s="64" t="s">
        <v>93</v>
      </c>
      <c r="C859" s="64" t="s">
        <v>93</v>
      </c>
      <c r="D859" s="121">
        <v>15</v>
      </c>
    </row>
    <row r="860" spans="1:4" s="40" customFormat="1" ht="26.25" customHeight="1">
      <c r="A860" s="82">
        <v>4</v>
      </c>
      <c r="B860" s="64" t="s">
        <v>92</v>
      </c>
      <c r="C860" s="64" t="s">
        <v>92</v>
      </c>
      <c r="D860" s="121"/>
    </row>
    <row r="861" spans="1:4" s="40" customFormat="1" ht="26.25" customHeight="1">
      <c r="A861" s="82">
        <v>5</v>
      </c>
      <c r="B861" s="64" t="s">
        <v>94</v>
      </c>
      <c r="C861" s="64" t="s">
        <v>94</v>
      </c>
      <c r="D861" s="121"/>
    </row>
    <row r="862" spans="1:4" s="25" customFormat="1" ht="26.25" customHeight="1">
      <c r="A862" s="80" t="s">
        <v>250</v>
      </c>
      <c r="B862" s="81" t="s">
        <v>232</v>
      </c>
      <c r="C862" s="100"/>
      <c r="D862" s="102">
        <f>SUM(D863:D868)</f>
        <v>6</v>
      </c>
    </row>
    <row r="863" spans="1:4" s="41" customFormat="1" ht="26.25" customHeight="1">
      <c r="A863" s="82">
        <v>1</v>
      </c>
      <c r="B863" s="64" t="s">
        <v>90</v>
      </c>
      <c r="C863" s="64" t="s">
        <v>90</v>
      </c>
      <c r="D863" s="121">
        <v>1</v>
      </c>
    </row>
    <row r="864" spans="1:4" s="40" customFormat="1" ht="26.25" customHeight="1">
      <c r="A864" s="82">
        <v>2</v>
      </c>
      <c r="B864" s="64" t="s">
        <v>91</v>
      </c>
      <c r="C864" s="64" t="s">
        <v>91</v>
      </c>
      <c r="D864" s="121"/>
    </row>
    <row r="865" spans="1:4" s="40" customFormat="1" ht="26.25" customHeight="1">
      <c r="A865" s="82">
        <v>3</v>
      </c>
      <c r="B865" s="64" t="s">
        <v>93</v>
      </c>
      <c r="C865" s="64" t="s">
        <v>93</v>
      </c>
      <c r="D865" s="121">
        <v>2</v>
      </c>
    </row>
    <row r="866" spans="1:4" s="40" customFormat="1" ht="26.25" customHeight="1">
      <c r="A866" s="82">
        <v>4</v>
      </c>
      <c r="B866" s="64" t="s">
        <v>92</v>
      </c>
      <c r="C866" s="64" t="s">
        <v>92</v>
      </c>
      <c r="D866" s="121"/>
    </row>
    <row r="867" spans="1:4" s="40" customFormat="1" ht="26.25" customHeight="1">
      <c r="A867" s="82">
        <v>5</v>
      </c>
      <c r="B867" s="64" t="s">
        <v>94</v>
      </c>
      <c r="C867" s="64" t="s">
        <v>94</v>
      </c>
      <c r="D867" s="121"/>
    </row>
    <row r="868" spans="1:4" s="26" customFormat="1" ht="26.25" customHeight="1">
      <c r="A868" s="82">
        <v>6</v>
      </c>
      <c r="B868" s="63" t="s">
        <v>53</v>
      </c>
      <c r="C868" s="63" t="s">
        <v>53</v>
      </c>
      <c r="D868" s="85">
        <v>3</v>
      </c>
    </row>
    <row r="869" spans="1:4" s="25" customFormat="1" ht="26.25" customHeight="1">
      <c r="A869" s="80" t="s">
        <v>251</v>
      </c>
      <c r="B869" s="81" t="s">
        <v>233</v>
      </c>
      <c r="C869" s="100"/>
      <c r="D869" s="101">
        <f>D870</f>
        <v>10</v>
      </c>
    </row>
    <row r="870" spans="1:4" s="26" customFormat="1" ht="26.25" customHeight="1">
      <c r="A870" s="82">
        <v>1</v>
      </c>
      <c r="B870" s="63" t="s">
        <v>95</v>
      </c>
      <c r="C870" s="63" t="s">
        <v>95</v>
      </c>
      <c r="D870" s="122">
        <v>10</v>
      </c>
    </row>
    <row r="871" spans="1:4" s="26" customFormat="1" ht="26.25" customHeight="1">
      <c r="A871" s="82">
        <v>2</v>
      </c>
      <c r="B871" s="63" t="s">
        <v>96</v>
      </c>
      <c r="C871" s="63" t="s">
        <v>96</v>
      </c>
      <c r="D871" s="122"/>
    </row>
    <row r="872" spans="1:4" s="26" customFormat="1" ht="26.25" customHeight="1">
      <c r="A872" s="82">
        <v>3</v>
      </c>
      <c r="B872" s="63" t="s">
        <v>97</v>
      </c>
      <c r="C872" s="63" t="s">
        <v>97</v>
      </c>
      <c r="D872" s="122"/>
    </row>
    <row r="873" spans="1:4" s="25" customFormat="1" ht="26.25" customHeight="1">
      <c r="A873" s="80" t="s">
        <v>257</v>
      </c>
      <c r="B873" s="81" t="s">
        <v>234</v>
      </c>
      <c r="C873" s="100"/>
      <c r="D873" s="102">
        <f>D874</f>
        <v>5</v>
      </c>
    </row>
    <row r="874" spans="1:4" s="40" customFormat="1" ht="26.25" customHeight="1">
      <c r="A874" s="82">
        <v>1</v>
      </c>
      <c r="B874" s="64" t="s">
        <v>93</v>
      </c>
      <c r="C874" s="64" t="s">
        <v>93</v>
      </c>
      <c r="D874" s="121">
        <v>5</v>
      </c>
    </row>
    <row r="875" spans="1:4" s="40" customFormat="1" ht="26.25" customHeight="1">
      <c r="A875" s="82">
        <v>2</v>
      </c>
      <c r="B875" s="64" t="s">
        <v>92</v>
      </c>
      <c r="C875" s="64" t="s">
        <v>92</v>
      </c>
      <c r="D875" s="121"/>
    </row>
    <row r="876" spans="1:4" s="40" customFormat="1" ht="26.25" customHeight="1">
      <c r="A876" s="82">
        <v>3</v>
      </c>
      <c r="B876" s="64" t="s">
        <v>94</v>
      </c>
      <c r="C876" s="64" t="s">
        <v>94</v>
      </c>
      <c r="D876" s="121"/>
    </row>
    <row r="877" spans="1:4" s="25" customFormat="1" ht="26.25" customHeight="1">
      <c r="A877" s="80" t="s">
        <v>258</v>
      </c>
      <c r="B877" s="81" t="s">
        <v>235</v>
      </c>
      <c r="C877" s="100"/>
      <c r="D877" s="101">
        <f>D878</f>
        <v>10</v>
      </c>
    </row>
    <row r="878" spans="1:4" s="40" customFormat="1" ht="26.25" customHeight="1">
      <c r="A878" s="82">
        <v>1</v>
      </c>
      <c r="B878" s="64" t="s">
        <v>98</v>
      </c>
      <c r="C878" s="64" t="s">
        <v>98</v>
      </c>
      <c r="D878" s="122">
        <v>10</v>
      </c>
    </row>
    <row r="879" spans="1:4" s="40" customFormat="1" ht="26.25" customHeight="1">
      <c r="A879" s="82">
        <v>2</v>
      </c>
      <c r="B879" s="64" t="s">
        <v>99</v>
      </c>
      <c r="C879" s="64" t="s">
        <v>99</v>
      </c>
      <c r="D879" s="122"/>
    </row>
    <row r="880" spans="1:4" s="40" customFormat="1" ht="26.25" customHeight="1">
      <c r="A880" s="82">
        <v>3</v>
      </c>
      <c r="B880" s="64" t="s">
        <v>240</v>
      </c>
      <c r="C880" s="64" t="s">
        <v>240</v>
      </c>
      <c r="D880" s="122"/>
    </row>
    <row r="881" spans="1:4" s="26" customFormat="1" ht="26.25" customHeight="1">
      <c r="A881" s="32" t="s">
        <v>3</v>
      </c>
      <c r="B881" s="73" t="s">
        <v>27</v>
      </c>
      <c r="C881" s="64"/>
      <c r="D881" s="35">
        <f>D882+D892+D896+D902</f>
        <v>14</v>
      </c>
    </row>
    <row r="882" spans="1:4" s="26" customFormat="1" ht="26.25" customHeight="1">
      <c r="A882" s="80" t="s">
        <v>37</v>
      </c>
      <c r="B882" s="81" t="s">
        <v>166</v>
      </c>
      <c r="C882" s="64"/>
      <c r="D882" s="35">
        <f>SUM(D883:D891)</f>
        <v>5</v>
      </c>
    </row>
    <row r="883" spans="1:4" s="26" customFormat="1" ht="26.25" customHeight="1">
      <c r="A883" s="82">
        <v>1</v>
      </c>
      <c r="B883" s="65" t="s">
        <v>31</v>
      </c>
      <c r="C883" s="64" t="s">
        <v>0</v>
      </c>
      <c r="D883" s="85" t="s">
        <v>5</v>
      </c>
    </row>
    <row r="884" spans="1:4" s="26" customFormat="1" ht="26.25" customHeight="1">
      <c r="A884" s="82">
        <v>2</v>
      </c>
      <c r="B884" s="64" t="s">
        <v>23</v>
      </c>
      <c r="C884" s="64" t="s">
        <v>0</v>
      </c>
      <c r="D884" s="85" t="s">
        <v>5</v>
      </c>
    </row>
    <row r="885" spans="1:4" s="26" customFormat="1" ht="38.25" customHeight="1">
      <c r="A885" s="82">
        <v>3</v>
      </c>
      <c r="B885" s="64" t="s">
        <v>22</v>
      </c>
      <c r="C885" s="64" t="s">
        <v>0</v>
      </c>
      <c r="D885" s="85" t="s">
        <v>5</v>
      </c>
    </row>
    <row r="886" spans="1:4" s="26" customFormat="1" ht="26.25" customHeight="1">
      <c r="A886" s="82">
        <v>4</v>
      </c>
      <c r="B886" s="86" t="s">
        <v>24</v>
      </c>
      <c r="C886" s="64" t="s">
        <v>0</v>
      </c>
      <c r="D886" s="85" t="s">
        <v>5</v>
      </c>
    </row>
    <row r="887" spans="1:4" s="26" customFormat="1" ht="26.25" customHeight="1">
      <c r="A887" s="82">
        <v>5</v>
      </c>
      <c r="B887" s="63" t="s">
        <v>21</v>
      </c>
      <c r="C887" s="63" t="s">
        <v>12</v>
      </c>
      <c r="D887" s="85">
        <v>1</v>
      </c>
    </row>
    <row r="888" spans="1:4" s="26" customFormat="1" ht="39.75" customHeight="1">
      <c r="A888" s="82">
        <v>6</v>
      </c>
      <c r="B888" s="63" t="s">
        <v>13</v>
      </c>
      <c r="C888" s="63" t="s">
        <v>0</v>
      </c>
      <c r="D888" s="85">
        <v>1</v>
      </c>
    </row>
    <row r="889" spans="1:4" s="26" customFormat="1" ht="26.25" customHeight="1">
      <c r="A889" s="82">
        <v>7</v>
      </c>
      <c r="B889" s="63" t="s">
        <v>14</v>
      </c>
      <c r="C889" s="63" t="s">
        <v>0</v>
      </c>
      <c r="D889" s="85">
        <v>1</v>
      </c>
    </row>
    <row r="890" spans="1:4" s="26" customFormat="1" ht="26.25" customHeight="1">
      <c r="A890" s="82">
        <v>8</v>
      </c>
      <c r="B890" s="63" t="s">
        <v>15</v>
      </c>
      <c r="C890" s="63" t="s">
        <v>16</v>
      </c>
      <c r="D890" s="85">
        <v>1</v>
      </c>
    </row>
    <row r="891" spans="1:4" s="26" customFormat="1" ht="26.25" customHeight="1">
      <c r="A891" s="82">
        <v>9</v>
      </c>
      <c r="B891" s="63" t="s">
        <v>17</v>
      </c>
      <c r="C891" s="63" t="s">
        <v>17</v>
      </c>
      <c r="D891" s="85">
        <v>1</v>
      </c>
    </row>
    <row r="892" spans="1:4" s="25" customFormat="1" ht="27.75" customHeight="1">
      <c r="A892" s="80" t="s">
        <v>38</v>
      </c>
      <c r="B892" s="88" t="s">
        <v>167</v>
      </c>
      <c r="C892" s="92"/>
      <c r="D892" s="90">
        <f>D893+D894</f>
        <v>3</v>
      </c>
    </row>
    <row r="893" spans="1:4" s="26" customFormat="1" ht="26.25" customHeight="1">
      <c r="A893" s="82">
        <v>1</v>
      </c>
      <c r="B893" s="63" t="s">
        <v>17</v>
      </c>
      <c r="C893" s="63" t="s">
        <v>17</v>
      </c>
      <c r="D893" s="85">
        <v>1</v>
      </c>
    </row>
    <row r="894" spans="1:4" s="26" customFormat="1" ht="26.25" customHeight="1">
      <c r="A894" s="82">
        <v>2</v>
      </c>
      <c r="B894" s="63" t="s">
        <v>54</v>
      </c>
      <c r="C894" s="63" t="s">
        <v>54</v>
      </c>
      <c r="D894" s="122">
        <v>2</v>
      </c>
    </row>
    <row r="895" spans="1:4" s="26" customFormat="1" ht="26.25" customHeight="1">
      <c r="A895" s="82">
        <v>3</v>
      </c>
      <c r="B895" s="63" t="s">
        <v>236</v>
      </c>
      <c r="C895" s="63" t="s">
        <v>236</v>
      </c>
      <c r="D895" s="122"/>
    </row>
    <row r="896" spans="1:4" s="25" customFormat="1" ht="26.25" customHeight="1">
      <c r="A896" s="80" t="s">
        <v>39</v>
      </c>
      <c r="B896" s="81" t="s">
        <v>107</v>
      </c>
      <c r="C896" s="100"/>
      <c r="D896" s="101">
        <f>SUM(D897:D901)</f>
        <v>5</v>
      </c>
    </row>
    <row r="897" spans="1:4" s="26" customFormat="1" ht="26.25" customHeight="1">
      <c r="A897" s="82">
        <v>1</v>
      </c>
      <c r="B897" s="63" t="s">
        <v>18</v>
      </c>
      <c r="C897" s="63" t="s">
        <v>0</v>
      </c>
      <c r="D897" s="85" t="s">
        <v>5</v>
      </c>
    </row>
    <row r="898" spans="1:4" s="26" customFormat="1" ht="26.25" customHeight="1">
      <c r="A898" s="82">
        <v>2</v>
      </c>
      <c r="B898" s="63" t="s">
        <v>110</v>
      </c>
      <c r="C898" s="63" t="s">
        <v>0</v>
      </c>
      <c r="D898" s="85" t="s">
        <v>5</v>
      </c>
    </row>
    <row r="899" spans="1:4" s="26" customFormat="1" ht="39" customHeight="1">
      <c r="A899" s="82">
        <v>3</v>
      </c>
      <c r="B899" s="63" t="s">
        <v>36</v>
      </c>
      <c r="C899" s="60" t="s">
        <v>51</v>
      </c>
      <c r="D899" s="85">
        <v>1</v>
      </c>
    </row>
    <row r="900" spans="1:4" s="26" customFormat="1" ht="26.25" customHeight="1">
      <c r="A900" s="82">
        <v>4</v>
      </c>
      <c r="B900" s="63" t="s">
        <v>20</v>
      </c>
      <c r="C900" s="63" t="s">
        <v>20</v>
      </c>
      <c r="D900" s="85">
        <v>3</v>
      </c>
    </row>
    <row r="901" spans="1:4" s="26" customFormat="1" ht="26.25" customHeight="1">
      <c r="A901" s="82">
        <v>5</v>
      </c>
      <c r="B901" s="64" t="s">
        <v>29</v>
      </c>
      <c r="C901" s="63" t="s">
        <v>30</v>
      </c>
      <c r="D901" s="85">
        <v>1</v>
      </c>
    </row>
    <row r="902" spans="1:4" s="25" customFormat="1" ht="26.25" customHeight="1">
      <c r="A902" s="80" t="s">
        <v>41</v>
      </c>
      <c r="B902" s="81" t="s">
        <v>224</v>
      </c>
      <c r="C902" s="100"/>
      <c r="D902" s="101">
        <f>D903</f>
        <v>1</v>
      </c>
    </row>
    <row r="903" spans="1:4" s="25" customFormat="1" ht="26.25" customHeight="1">
      <c r="A903" s="80"/>
      <c r="B903" s="65" t="s">
        <v>109</v>
      </c>
      <c r="C903" s="63" t="s">
        <v>0</v>
      </c>
      <c r="D903" s="87">
        <v>1</v>
      </c>
    </row>
    <row r="904" spans="1:4" s="26" customFormat="1" ht="26.25" customHeight="1">
      <c r="A904" s="32" t="s">
        <v>6</v>
      </c>
      <c r="B904" s="73" t="s">
        <v>28</v>
      </c>
      <c r="C904" s="64"/>
      <c r="D904" s="35">
        <f>D905</f>
        <v>11</v>
      </c>
    </row>
    <row r="905" spans="1:4" s="26" customFormat="1" ht="26.25" customHeight="1">
      <c r="A905" s="32"/>
      <c r="B905" s="81" t="s">
        <v>166</v>
      </c>
      <c r="C905" s="64"/>
      <c r="D905" s="35">
        <f>SUM(D906:D908)</f>
        <v>11</v>
      </c>
    </row>
    <row r="906" spans="1:4" s="43" customFormat="1" ht="26.25" customHeight="1">
      <c r="A906" s="82">
        <v>1</v>
      </c>
      <c r="B906" s="64" t="s">
        <v>35</v>
      </c>
      <c r="C906" s="72" t="s">
        <v>8</v>
      </c>
      <c r="D906" s="85">
        <v>2</v>
      </c>
    </row>
    <row r="907" spans="1:4" s="24" customFormat="1" ht="26.25" customHeight="1">
      <c r="A907" s="82">
        <v>2</v>
      </c>
      <c r="B907" s="64" t="s">
        <v>33</v>
      </c>
      <c r="C907" s="72" t="s">
        <v>8</v>
      </c>
      <c r="D907" s="85">
        <v>2</v>
      </c>
    </row>
    <row r="908" spans="1:4" s="24" customFormat="1" ht="26.25" customHeight="1">
      <c r="A908" s="82">
        <v>3</v>
      </c>
      <c r="B908" s="64" t="s">
        <v>223</v>
      </c>
      <c r="C908" s="72" t="s">
        <v>8</v>
      </c>
      <c r="D908" s="87">
        <v>7</v>
      </c>
    </row>
    <row r="909" spans="1:4" s="27" customFormat="1" ht="26.25" customHeight="1">
      <c r="A909" s="76" t="s">
        <v>256</v>
      </c>
      <c r="B909" s="73" t="s">
        <v>469</v>
      </c>
      <c r="C909" s="77"/>
      <c r="D909" s="78">
        <f>D910+D949+D1027+D1051</f>
        <v>199</v>
      </c>
    </row>
    <row r="910" spans="1:4" s="27" customFormat="1" ht="27.75" customHeight="1">
      <c r="A910" s="76" t="s">
        <v>1</v>
      </c>
      <c r="B910" s="73" t="s">
        <v>25</v>
      </c>
      <c r="C910" s="77"/>
      <c r="D910" s="78">
        <f>SUM(D911:D948)</f>
        <v>39</v>
      </c>
    </row>
    <row r="911" spans="1:4" s="24" customFormat="1" ht="69.75" customHeight="1">
      <c r="A911" s="82">
        <v>1</v>
      </c>
      <c r="B911" s="63" t="s">
        <v>300</v>
      </c>
      <c r="C911" s="60" t="s">
        <v>471</v>
      </c>
      <c r="D911" s="79">
        <v>1</v>
      </c>
    </row>
    <row r="912" spans="1:4" s="24" customFormat="1" ht="69.75" customHeight="1">
      <c r="A912" s="82">
        <v>2</v>
      </c>
      <c r="B912" s="63" t="s">
        <v>301</v>
      </c>
      <c r="C912" s="60" t="s">
        <v>471</v>
      </c>
      <c r="D912" s="79">
        <v>2</v>
      </c>
    </row>
    <row r="913" spans="1:4" s="24" customFormat="1" ht="38.25" customHeight="1">
      <c r="A913" s="82">
        <v>3</v>
      </c>
      <c r="B913" s="63" t="s">
        <v>138</v>
      </c>
      <c r="C913" s="60" t="s">
        <v>11</v>
      </c>
      <c r="D913" s="79">
        <v>1</v>
      </c>
    </row>
    <row r="914" spans="1:4" s="24" customFormat="1" ht="72" customHeight="1">
      <c r="A914" s="82">
        <v>4</v>
      </c>
      <c r="B914" s="63" t="s">
        <v>150</v>
      </c>
      <c r="C914" s="60" t="s">
        <v>60</v>
      </c>
      <c r="D914" s="79">
        <v>1</v>
      </c>
    </row>
    <row r="915" spans="1:4" s="24" customFormat="1" ht="38.25" customHeight="1">
      <c r="A915" s="82">
        <v>5</v>
      </c>
      <c r="B915" s="63" t="s">
        <v>61</v>
      </c>
      <c r="C915" s="60" t="s">
        <v>11</v>
      </c>
      <c r="D915" s="79">
        <v>1</v>
      </c>
    </row>
    <row r="916" spans="1:4" s="24" customFormat="1" ht="69.75" customHeight="1">
      <c r="A916" s="82">
        <v>6</v>
      </c>
      <c r="B916" s="63" t="s">
        <v>189</v>
      </c>
      <c r="C916" s="60" t="s">
        <v>201</v>
      </c>
      <c r="D916" s="79">
        <v>1</v>
      </c>
    </row>
    <row r="917" spans="1:4" s="24" customFormat="1" ht="39.75" customHeight="1">
      <c r="A917" s="82">
        <v>7</v>
      </c>
      <c r="B917" s="63" t="s">
        <v>190</v>
      </c>
      <c r="C917" s="60" t="s">
        <v>72</v>
      </c>
      <c r="D917" s="79">
        <v>1</v>
      </c>
    </row>
    <row r="918" spans="1:4" s="24" customFormat="1" ht="71.25" customHeight="1">
      <c r="A918" s="82">
        <v>8</v>
      </c>
      <c r="B918" s="63" t="s">
        <v>191</v>
      </c>
      <c r="C918" s="60" t="s">
        <v>152</v>
      </c>
      <c r="D918" s="79">
        <v>1</v>
      </c>
    </row>
    <row r="919" spans="1:4" s="24" customFormat="1" ht="74.25" customHeight="1">
      <c r="A919" s="82">
        <v>9</v>
      </c>
      <c r="B919" s="63" t="s">
        <v>192</v>
      </c>
      <c r="C919" s="60" t="s">
        <v>202</v>
      </c>
      <c r="D919" s="79">
        <v>1</v>
      </c>
    </row>
    <row r="920" spans="1:4" s="24" customFormat="1" ht="38.25" customHeight="1">
      <c r="A920" s="82">
        <v>10</v>
      </c>
      <c r="B920" s="63" t="s">
        <v>193</v>
      </c>
      <c r="C920" s="60" t="s">
        <v>65</v>
      </c>
      <c r="D920" s="79">
        <v>1</v>
      </c>
    </row>
    <row r="921" spans="1:4" s="24" customFormat="1" ht="38.25" customHeight="1">
      <c r="A921" s="82">
        <v>11</v>
      </c>
      <c r="B921" s="63" t="s">
        <v>194</v>
      </c>
      <c r="C921" s="60" t="s">
        <v>65</v>
      </c>
      <c r="D921" s="79">
        <v>1</v>
      </c>
    </row>
    <row r="922" spans="1:4" s="24" customFormat="1" ht="38.25" customHeight="1">
      <c r="A922" s="82">
        <v>12</v>
      </c>
      <c r="B922" s="63" t="s">
        <v>195</v>
      </c>
      <c r="C922" s="60" t="s">
        <v>65</v>
      </c>
      <c r="D922" s="79">
        <v>1</v>
      </c>
    </row>
    <row r="923" spans="1:4" s="24" customFormat="1" ht="38.25" customHeight="1">
      <c r="A923" s="82">
        <v>13</v>
      </c>
      <c r="B923" s="63" t="s">
        <v>196</v>
      </c>
      <c r="C923" s="60" t="s">
        <v>65</v>
      </c>
      <c r="D923" s="79">
        <v>1</v>
      </c>
    </row>
    <row r="924" spans="1:4" s="24" customFormat="1" ht="38.25" customHeight="1">
      <c r="A924" s="82">
        <v>14</v>
      </c>
      <c r="B924" s="63" t="s">
        <v>197</v>
      </c>
      <c r="C924" s="60" t="s">
        <v>65</v>
      </c>
      <c r="D924" s="79">
        <v>1</v>
      </c>
    </row>
    <row r="925" spans="1:4" s="24" customFormat="1" ht="69" customHeight="1">
      <c r="A925" s="82">
        <v>15</v>
      </c>
      <c r="B925" s="63" t="s">
        <v>198</v>
      </c>
      <c r="C925" s="60" t="s">
        <v>470</v>
      </c>
      <c r="D925" s="79">
        <v>1</v>
      </c>
    </row>
    <row r="926" spans="1:4" s="24" customFormat="1" ht="74.25" customHeight="1">
      <c r="A926" s="82">
        <v>16</v>
      </c>
      <c r="B926" s="63" t="s">
        <v>199</v>
      </c>
      <c r="C926" s="60" t="s">
        <v>472</v>
      </c>
      <c r="D926" s="79">
        <v>1</v>
      </c>
    </row>
    <row r="927" spans="1:4" s="24" customFormat="1" ht="38.25" customHeight="1">
      <c r="A927" s="82">
        <v>17</v>
      </c>
      <c r="B927" s="63" t="s">
        <v>200</v>
      </c>
      <c r="C927" s="60" t="s">
        <v>71</v>
      </c>
      <c r="D927" s="79">
        <v>1</v>
      </c>
    </row>
    <row r="928" spans="1:4" s="24" customFormat="1" ht="38.25" customHeight="1">
      <c r="A928" s="82">
        <v>18</v>
      </c>
      <c r="B928" s="63" t="s">
        <v>153</v>
      </c>
      <c r="C928" s="60" t="s">
        <v>11</v>
      </c>
      <c r="D928" s="79">
        <v>1</v>
      </c>
    </row>
    <row r="929" spans="1:4" s="24" customFormat="1" ht="72" customHeight="1">
      <c r="A929" s="82">
        <v>19</v>
      </c>
      <c r="B929" s="63" t="s">
        <v>154</v>
      </c>
      <c r="C929" s="60" t="s">
        <v>60</v>
      </c>
      <c r="D929" s="79">
        <v>1</v>
      </c>
    </row>
    <row r="930" spans="1:4" s="24" customFormat="1" ht="38.25" customHeight="1">
      <c r="A930" s="82">
        <v>20</v>
      </c>
      <c r="B930" s="63" t="s">
        <v>76</v>
      </c>
      <c r="C930" s="60" t="s">
        <v>11</v>
      </c>
      <c r="D930" s="79">
        <v>1</v>
      </c>
    </row>
    <row r="931" spans="1:4" s="24" customFormat="1" ht="69.75" customHeight="1">
      <c r="A931" s="82">
        <v>21</v>
      </c>
      <c r="B931" s="63" t="s">
        <v>203</v>
      </c>
      <c r="C931" s="60" t="s">
        <v>201</v>
      </c>
      <c r="D931" s="79">
        <v>1</v>
      </c>
    </row>
    <row r="932" spans="1:4" s="24" customFormat="1" ht="37.5" customHeight="1">
      <c r="A932" s="82">
        <v>22</v>
      </c>
      <c r="B932" s="63" t="s">
        <v>204</v>
      </c>
      <c r="C932" s="60" t="s">
        <v>72</v>
      </c>
      <c r="D932" s="79">
        <v>1</v>
      </c>
    </row>
    <row r="933" spans="1:4" s="24" customFormat="1" ht="71.25" customHeight="1">
      <c r="A933" s="82">
        <v>23</v>
      </c>
      <c r="B933" s="63" t="s">
        <v>205</v>
      </c>
      <c r="C933" s="60" t="s">
        <v>152</v>
      </c>
      <c r="D933" s="79">
        <v>1</v>
      </c>
    </row>
    <row r="934" spans="1:4" s="24" customFormat="1" ht="74.25" customHeight="1">
      <c r="A934" s="82">
        <v>24</v>
      </c>
      <c r="B934" s="63" t="s">
        <v>206</v>
      </c>
      <c r="C934" s="60" t="s">
        <v>202</v>
      </c>
      <c r="D934" s="79">
        <v>1</v>
      </c>
    </row>
    <row r="935" spans="1:4" s="24" customFormat="1" ht="38.25" customHeight="1">
      <c r="A935" s="82">
        <v>25</v>
      </c>
      <c r="B935" s="63" t="s">
        <v>207</v>
      </c>
      <c r="C935" s="60" t="s">
        <v>65</v>
      </c>
      <c r="D935" s="79">
        <v>1</v>
      </c>
    </row>
    <row r="936" spans="1:4" s="24" customFormat="1" ht="38.25" customHeight="1">
      <c r="A936" s="82">
        <v>26</v>
      </c>
      <c r="B936" s="63" t="s">
        <v>208</v>
      </c>
      <c r="C936" s="60" t="s">
        <v>65</v>
      </c>
      <c r="D936" s="79">
        <v>1</v>
      </c>
    </row>
    <row r="937" spans="1:4" s="24" customFormat="1" ht="38.25" customHeight="1">
      <c r="A937" s="82">
        <v>27</v>
      </c>
      <c r="B937" s="63" t="s">
        <v>209</v>
      </c>
      <c r="C937" s="60" t="s">
        <v>65</v>
      </c>
      <c r="D937" s="79">
        <v>1</v>
      </c>
    </row>
    <row r="938" spans="1:4" s="24" customFormat="1" ht="38.25" customHeight="1">
      <c r="A938" s="82">
        <v>28</v>
      </c>
      <c r="B938" s="63" t="s">
        <v>210</v>
      </c>
      <c r="C938" s="60" t="s">
        <v>65</v>
      </c>
      <c r="D938" s="79">
        <v>1</v>
      </c>
    </row>
    <row r="939" spans="1:4" s="24" customFormat="1" ht="38.25" customHeight="1">
      <c r="A939" s="82">
        <v>29</v>
      </c>
      <c r="B939" s="63" t="s">
        <v>211</v>
      </c>
      <c r="C939" s="60" t="s">
        <v>65</v>
      </c>
      <c r="D939" s="79">
        <v>1</v>
      </c>
    </row>
    <row r="940" spans="1:4" s="24" customFormat="1" ht="74.25" customHeight="1">
      <c r="A940" s="82">
        <v>30</v>
      </c>
      <c r="B940" s="63" t="s">
        <v>212</v>
      </c>
      <c r="C940" s="60" t="s">
        <v>470</v>
      </c>
      <c r="D940" s="79">
        <v>1</v>
      </c>
    </row>
    <row r="941" spans="1:4" s="24" customFormat="1" ht="74.25" customHeight="1">
      <c r="A941" s="82">
        <v>31</v>
      </c>
      <c r="B941" s="63" t="s">
        <v>213</v>
      </c>
      <c r="C941" s="60" t="s">
        <v>472</v>
      </c>
      <c r="D941" s="79">
        <v>1</v>
      </c>
    </row>
    <row r="942" spans="1:4" s="24" customFormat="1" ht="38.25" customHeight="1">
      <c r="A942" s="82">
        <v>32</v>
      </c>
      <c r="B942" s="63" t="s">
        <v>214</v>
      </c>
      <c r="C942" s="60" t="s">
        <v>71</v>
      </c>
      <c r="D942" s="79">
        <v>1</v>
      </c>
    </row>
    <row r="943" spans="1:4" s="24" customFormat="1" ht="54" customHeight="1">
      <c r="A943" s="82">
        <v>33</v>
      </c>
      <c r="B943" s="63" t="s">
        <v>297</v>
      </c>
      <c r="C943" s="60" t="s">
        <v>72</v>
      </c>
      <c r="D943" s="79">
        <v>1</v>
      </c>
    </row>
    <row r="944" spans="1:4" s="24" customFormat="1" ht="38.25" customHeight="1">
      <c r="A944" s="82">
        <v>34</v>
      </c>
      <c r="B944" s="63" t="s">
        <v>215</v>
      </c>
      <c r="C944" s="60" t="s">
        <v>72</v>
      </c>
      <c r="D944" s="79">
        <v>1</v>
      </c>
    </row>
    <row r="945" spans="1:4" s="24" customFormat="1" ht="38.25" customHeight="1">
      <c r="A945" s="82">
        <v>35</v>
      </c>
      <c r="B945" s="63" t="s">
        <v>217</v>
      </c>
      <c r="C945" s="60" t="s">
        <v>72</v>
      </c>
      <c r="D945" s="79">
        <v>1</v>
      </c>
    </row>
    <row r="946" spans="1:4" s="24" customFormat="1" ht="38.25" customHeight="1">
      <c r="A946" s="82">
        <v>36</v>
      </c>
      <c r="B946" s="63" t="s">
        <v>218</v>
      </c>
      <c r="C946" s="60" t="s">
        <v>72</v>
      </c>
      <c r="D946" s="79">
        <v>1</v>
      </c>
    </row>
    <row r="947" spans="1:4" s="24" customFormat="1" ht="38.25" customHeight="1">
      <c r="A947" s="82">
        <v>37</v>
      </c>
      <c r="B947" s="63" t="s">
        <v>219</v>
      </c>
      <c r="C947" s="60" t="s">
        <v>220</v>
      </c>
      <c r="D947" s="79">
        <v>1</v>
      </c>
    </row>
    <row r="948" spans="1:4" s="24" customFormat="1" ht="38.25" customHeight="1">
      <c r="A948" s="82">
        <v>38</v>
      </c>
      <c r="B948" s="63" t="s">
        <v>222</v>
      </c>
      <c r="C948" s="60" t="s">
        <v>73</v>
      </c>
      <c r="D948" s="79">
        <v>1</v>
      </c>
    </row>
    <row r="949" spans="1:4" s="24" customFormat="1" ht="26.25" customHeight="1">
      <c r="A949" s="32" t="s">
        <v>2</v>
      </c>
      <c r="B949" s="73" t="s">
        <v>26</v>
      </c>
      <c r="C949" s="72"/>
      <c r="D949" s="35">
        <f>D950+D960+D964+D968+D974+D978+D985+D991+D1000+D1006+D1012+D1019+D1023</f>
        <v>138</v>
      </c>
    </row>
    <row r="950" spans="1:4" s="25" customFormat="1" ht="26.25" customHeight="1">
      <c r="A950" s="80" t="s">
        <v>47</v>
      </c>
      <c r="B950" s="88" t="s">
        <v>167</v>
      </c>
      <c r="C950" s="89"/>
      <c r="D950" s="90">
        <f>SUM(D952:D959)</f>
        <v>5</v>
      </c>
    </row>
    <row r="951" spans="1:4" s="25" customFormat="1" ht="36.75" customHeight="1">
      <c r="A951" s="82">
        <v>1</v>
      </c>
      <c r="B951" s="62" t="s">
        <v>114</v>
      </c>
      <c r="C951" s="63" t="s">
        <v>46</v>
      </c>
      <c r="D951" s="85" t="s">
        <v>5</v>
      </c>
    </row>
    <row r="952" spans="1:4" s="41" customFormat="1" ht="26.25" customHeight="1">
      <c r="A952" s="82">
        <v>2</v>
      </c>
      <c r="B952" s="64" t="s">
        <v>90</v>
      </c>
      <c r="C952" s="64" t="s">
        <v>90</v>
      </c>
      <c r="D952" s="121">
        <v>1</v>
      </c>
    </row>
    <row r="953" spans="1:4" s="40" customFormat="1" ht="26.25" customHeight="1">
      <c r="A953" s="82">
        <v>3</v>
      </c>
      <c r="B953" s="64" t="s">
        <v>91</v>
      </c>
      <c r="C953" s="64" t="s">
        <v>91</v>
      </c>
      <c r="D953" s="121"/>
    </row>
    <row r="954" spans="1:4" s="26" customFormat="1" ht="26.25" customHeight="1">
      <c r="A954" s="82">
        <v>4</v>
      </c>
      <c r="B954" s="63" t="s">
        <v>312</v>
      </c>
      <c r="C954" s="63" t="s">
        <v>312</v>
      </c>
      <c r="D954" s="122">
        <v>1</v>
      </c>
    </row>
    <row r="955" spans="1:4" s="26" customFormat="1" ht="26.25" customHeight="1">
      <c r="A955" s="82">
        <v>5</v>
      </c>
      <c r="B955" s="63" t="s">
        <v>170</v>
      </c>
      <c r="C955" s="63" t="s">
        <v>170</v>
      </c>
      <c r="D955" s="122"/>
    </row>
    <row r="956" spans="1:4" s="40" customFormat="1" ht="26.25" customHeight="1">
      <c r="A956" s="82">
        <v>6</v>
      </c>
      <c r="B956" s="64" t="s">
        <v>93</v>
      </c>
      <c r="C956" s="64" t="s">
        <v>93</v>
      </c>
      <c r="D956" s="122">
        <v>2</v>
      </c>
    </row>
    <row r="957" spans="1:4" s="40" customFormat="1" ht="26.25" customHeight="1">
      <c r="A957" s="82">
        <v>7</v>
      </c>
      <c r="B957" s="64" t="s">
        <v>92</v>
      </c>
      <c r="C957" s="64" t="s">
        <v>92</v>
      </c>
      <c r="D957" s="122"/>
    </row>
    <row r="958" spans="1:4" s="40" customFormat="1" ht="26.25" customHeight="1">
      <c r="A958" s="82">
        <v>8</v>
      </c>
      <c r="B958" s="64" t="s">
        <v>184</v>
      </c>
      <c r="C958" s="64" t="s">
        <v>184</v>
      </c>
      <c r="D958" s="122">
        <v>1</v>
      </c>
    </row>
    <row r="959" spans="1:4" s="40" customFormat="1" ht="26.25" customHeight="1">
      <c r="A959" s="82">
        <v>9</v>
      </c>
      <c r="B959" s="64" t="s">
        <v>185</v>
      </c>
      <c r="C959" s="64" t="s">
        <v>185</v>
      </c>
      <c r="D959" s="122"/>
    </row>
    <row r="960" spans="1:4" s="25" customFormat="1" ht="26.25" customHeight="1">
      <c r="A960" s="80" t="s">
        <v>48</v>
      </c>
      <c r="B960" s="81" t="s">
        <v>224</v>
      </c>
      <c r="C960" s="100"/>
      <c r="D960" s="101">
        <f>D961</f>
        <v>5</v>
      </c>
    </row>
    <row r="961" spans="1:4" s="24" customFormat="1" ht="26.25" customHeight="1">
      <c r="A961" s="82">
        <v>1</v>
      </c>
      <c r="B961" s="65" t="s">
        <v>238</v>
      </c>
      <c r="C961" s="65" t="s">
        <v>238</v>
      </c>
      <c r="D961" s="126">
        <v>5</v>
      </c>
    </row>
    <row r="962" spans="1:4" s="24" customFormat="1" ht="26.25" customHeight="1">
      <c r="A962" s="82">
        <v>2</v>
      </c>
      <c r="B962" s="65" t="s">
        <v>237</v>
      </c>
      <c r="C962" s="65" t="s">
        <v>237</v>
      </c>
      <c r="D962" s="126"/>
    </row>
    <row r="963" spans="1:4" s="24" customFormat="1" ht="26.25" customHeight="1">
      <c r="A963" s="82">
        <v>3</v>
      </c>
      <c r="B963" s="65" t="s">
        <v>239</v>
      </c>
      <c r="C963" s="65" t="s">
        <v>239</v>
      </c>
      <c r="D963" s="126"/>
    </row>
    <row r="964" spans="1:4" s="25" customFormat="1" ht="26.25" customHeight="1">
      <c r="A964" s="80" t="s">
        <v>49</v>
      </c>
      <c r="B964" s="81" t="s">
        <v>225</v>
      </c>
      <c r="C964" s="100"/>
      <c r="D964" s="102">
        <f>D965</f>
        <v>5</v>
      </c>
    </row>
    <row r="965" spans="1:4" s="40" customFormat="1" ht="26.25" customHeight="1">
      <c r="A965" s="82">
        <v>1</v>
      </c>
      <c r="B965" s="64" t="s">
        <v>93</v>
      </c>
      <c r="C965" s="64" t="s">
        <v>93</v>
      </c>
      <c r="D965" s="121">
        <v>5</v>
      </c>
    </row>
    <row r="966" spans="1:4" s="40" customFormat="1" ht="26.25" customHeight="1">
      <c r="A966" s="82">
        <v>2</v>
      </c>
      <c r="B966" s="64" t="s">
        <v>92</v>
      </c>
      <c r="C966" s="64" t="s">
        <v>92</v>
      </c>
      <c r="D966" s="121"/>
    </row>
    <row r="967" spans="1:4" s="40" customFormat="1" ht="26.25" customHeight="1">
      <c r="A967" s="82">
        <v>3</v>
      </c>
      <c r="B967" s="64" t="s">
        <v>94</v>
      </c>
      <c r="C967" s="64" t="s">
        <v>94</v>
      </c>
      <c r="D967" s="121"/>
    </row>
    <row r="968" spans="1:4" s="25" customFormat="1" ht="26.25" customHeight="1">
      <c r="A968" s="80" t="s">
        <v>50</v>
      </c>
      <c r="B968" s="81" t="s">
        <v>226</v>
      </c>
      <c r="C968" s="100"/>
      <c r="D968" s="102">
        <f>SUM(D969:D973)</f>
        <v>12</v>
      </c>
    </row>
    <row r="969" spans="1:4" s="41" customFormat="1" ht="26.25" customHeight="1">
      <c r="A969" s="82">
        <v>1</v>
      </c>
      <c r="B969" s="64" t="s">
        <v>182</v>
      </c>
      <c r="C969" s="64" t="s">
        <v>182</v>
      </c>
      <c r="D969" s="121">
        <v>2</v>
      </c>
    </row>
    <row r="970" spans="1:4" s="40" customFormat="1" ht="26.25" customHeight="1">
      <c r="A970" s="82">
        <v>2</v>
      </c>
      <c r="B970" s="64" t="s">
        <v>183</v>
      </c>
      <c r="C970" s="64" t="s">
        <v>183</v>
      </c>
      <c r="D970" s="121"/>
    </row>
    <row r="971" spans="1:4" s="26" customFormat="1" ht="26.25" customHeight="1">
      <c r="A971" s="82">
        <v>3</v>
      </c>
      <c r="B971" s="63" t="s">
        <v>312</v>
      </c>
      <c r="C971" s="63" t="s">
        <v>312</v>
      </c>
      <c r="D971" s="122">
        <v>4</v>
      </c>
    </row>
    <row r="972" spans="1:4" s="26" customFormat="1" ht="26.25" customHeight="1">
      <c r="A972" s="82">
        <v>4</v>
      </c>
      <c r="B972" s="63" t="s">
        <v>170</v>
      </c>
      <c r="C972" s="63" t="s">
        <v>170</v>
      </c>
      <c r="D972" s="122"/>
    </row>
    <row r="973" spans="1:4" s="26" customFormat="1" ht="26.25" customHeight="1">
      <c r="A973" s="82">
        <v>5</v>
      </c>
      <c r="B973" s="63" t="s">
        <v>53</v>
      </c>
      <c r="C973" s="63" t="s">
        <v>53</v>
      </c>
      <c r="D973" s="85">
        <v>6</v>
      </c>
    </row>
    <row r="974" spans="1:4" s="25" customFormat="1" ht="26.25" customHeight="1">
      <c r="A974" s="80" t="s">
        <v>242</v>
      </c>
      <c r="B974" s="81" t="s">
        <v>227</v>
      </c>
      <c r="C974" s="100"/>
      <c r="D974" s="101">
        <f>D975+D977</f>
        <v>5</v>
      </c>
    </row>
    <row r="975" spans="1:4" s="26" customFormat="1" ht="26.25" customHeight="1">
      <c r="A975" s="82">
        <v>1</v>
      </c>
      <c r="B975" s="63" t="s">
        <v>312</v>
      </c>
      <c r="C975" s="63" t="s">
        <v>312</v>
      </c>
      <c r="D975" s="122">
        <v>2</v>
      </c>
    </row>
    <row r="976" spans="1:4" s="26" customFormat="1" ht="26.25" customHeight="1">
      <c r="A976" s="82">
        <v>2</v>
      </c>
      <c r="B976" s="63" t="s">
        <v>170</v>
      </c>
      <c r="C976" s="63" t="s">
        <v>170</v>
      </c>
      <c r="D976" s="122"/>
    </row>
    <row r="977" spans="1:4" s="26" customFormat="1" ht="26.25" customHeight="1">
      <c r="A977" s="82">
        <v>3</v>
      </c>
      <c r="B977" s="63" t="s">
        <v>53</v>
      </c>
      <c r="C977" s="63" t="s">
        <v>53</v>
      </c>
      <c r="D977" s="85">
        <v>3</v>
      </c>
    </row>
    <row r="978" spans="1:4" s="25" customFormat="1" ht="26.25" customHeight="1">
      <c r="A978" s="80" t="s">
        <v>243</v>
      </c>
      <c r="B978" s="81" t="s">
        <v>228</v>
      </c>
      <c r="C978" s="100"/>
      <c r="D978" s="102">
        <f>SUM(D979:D984)</f>
        <v>23</v>
      </c>
    </row>
    <row r="979" spans="1:4" s="41" customFormat="1" ht="26.25" customHeight="1">
      <c r="A979" s="82">
        <v>1</v>
      </c>
      <c r="B979" s="64" t="s">
        <v>90</v>
      </c>
      <c r="C979" s="64" t="s">
        <v>90</v>
      </c>
      <c r="D979" s="121">
        <v>7</v>
      </c>
    </row>
    <row r="980" spans="1:4" s="40" customFormat="1" ht="26.25" customHeight="1">
      <c r="A980" s="82">
        <v>2</v>
      </c>
      <c r="B980" s="64" t="s">
        <v>91</v>
      </c>
      <c r="C980" s="64" t="s">
        <v>91</v>
      </c>
      <c r="D980" s="121"/>
    </row>
    <row r="981" spans="1:4" s="40" customFormat="1" ht="26.25" customHeight="1">
      <c r="A981" s="82">
        <v>3</v>
      </c>
      <c r="B981" s="64" t="s">
        <v>93</v>
      </c>
      <c r="C981" s="64" t="s">
        <v>93</v>
      </c>
      <c r="D981" s="121">
        <v>15</v>
      </c>
    </row>
    <row r="982" spans="1:4" s="40" customFormat="1" ht="26.25" customHeight="1">
      <c r="A982" s="82">
        <v>4</v>
      </c>
      <c r="B982" s="64" t="s">
        <v>92</v>
      </c>
      <c r="C982" s="64" t="s">
        <v>92</v>
      </c>
      <c r="D982" s="121"/>
    </row>
    <row r="983" spans="1:4" s="40" customFormat="1" ht="26.25" customHeight="1">
      <c r="A983" s="82">
        <v>5</v>
      </c>
      <c r="B983" s="64" t="s">
        <v>94</v>
      </c>
      <c r="C983" s="64" t="s">
        <v>94</v>
      </c>
      <c r="D983" s="121"/>
    </row>
    <row r="984" spans="1:4" s="26" customFormat="1" ht="26.25" customHeight="1">
      <c r="A984" s="82">
        <v>6</v>
      </c>
      <c r="B984" s="63" t="s">
        <v>53</v>
      </c>
      <c r="C984" s="63" t="s">
        <v>53</v>
      </c>
      <c r="D984" s="85">
        <v>1</v>
      </c>
    </row>
    <row r="985" spans="1:4" s="25" customFormat="1" ht="30" customHeight="1">
      <c r="A985" s="80" t="s">
        <v>247</v>
      </c>
      <c r="B985" s="81" t="s">
        <v>229</v>
      </c>
      <c r="C985" s="100"/>
      <c r="D985" s="102">
        <f>D986+D988</f>
        <v>25</v>
      </c>
    </row>
    <row r="986" spans="1:4" s="41" customFormat="1" ht="30" customHeight="1">
      <c r="A986" s="82">
        <v>1</v>
      </c>
      <c r="B986" s="64" t="s">
        <v>90</v>
      </c>
      <c r="C986" s="64" t="s">
        <v>90</v>
      </c>
      <c r="D986" s="121">
        <v>6</v>
      </c>
    </row>
    <row r="987" spans="1:4" s="40" customFormat="1" ht="30" customHeight="1">
      <c r="A987" s="82">
        <v>2</v>
      </c>
      <c r="B987" s="64" t="s">
        <v>91</v>
      </c>
      <c r="C987" s="64" t="s">
        <v>91</v>
      </c>
      <c r="D987" s="121"/>
    </row>
    <row r="988" spans="1:4" s="40" customFormat="1" ht="30" customHeight="1">
      <c r="A988" s="82">
        <v>3</v>
      </c>
      <c r="B988" s="64" t="s">
        <v>93</v>
      </c>
      <c r="C988" s="64" t="s">
        <v>93</v>
      </c>
      <c r="D988" s="121">
        <v>19</v>
      </c>
    </row>
    <row r="989" spans="1:4" s="40" customFormat="1" ht="30" customHeight="1">
      <c r="A989" s="82">
        <v>4</v>
      </c>
      <c r="B989" s="64" t="s">
        <v>92</v>
      </c>
      <c r="C989" s="64" t="s">
        <v>92</v>
      </c>
      <c r="D989" s="121"/>
    </row>
    <row r="990" spans="1:4" s="40" customFormat="1" ht="30" customHeight="1">
      <c r="A990" s="82">
        <v>5</v>
      </c>
      <c r="B990" s="64" t="s">
        <v>94</v>
      </c>
      <c r="C990" s="64" t="s">
        <v>94</v>
      </c>
      <c r="D990" s="121"/>
    </row>
    <row r="991" spans="1:4" s="25" customFormat="1" ht="30" customHeight="1">
      <c r="A991" s="80" t="s">
        <v>248</v>
      </c>
      <c r="B991" s="81" t="s">
        <v>230</v>
      </c>
      <c r="C991" s="100"/>
      <c r="D991" s="102">
        <f>SUM(D992:D999)</f>
        <v>9</v>
      </c>
    </row>
    <row r="992" spans="1:4" s="41" customFormat="1" ht="30" customHeight="1">
      <c r="A992" s="82">
        <v>1</v>
      </c>
      <c r="B992" s="64" t="s">
        <v>90</v>
      </c>
      <c r="C992" s="64" t="s">
        <v>90</v>
      </c>
      <c r="D992" s="121">
        <v>3</v>
      </c>
    </row>
    <row r="993" spans="1:4" s="40" customFormat="1" ht="30" customHeight="1">
      <c r="A993" s="82">
        <v>2</v>
      </c>
      <c r="B993" s="64" t="s">
        <v>91</v>
      </c>
      <c r="C993" s="64" t="s">
        <v>91</v>
      </c>
      <c r="D993" s="121"/>
    </row>
    <row r="994" spans="1:4" s="40" customFormat="1" ht="30" customHeight="1">
      <c r="A994" s="82">
        <v>3</v>
      </c>
      <c r="B994" s="64" t="s">
        <v>93</v>
      </c>
      <c r="C994" s="64" t="s">
        <v>93</v>
      </c>
      <c r="D994" s="121">
        <v>2</v>
      </c>
    </row>
    <row r="995" spans="1:4" s="40" customFormat="1" ht="30" customHeight="1">
      <c r="A995" s="82">
        <v>4</v>
      </c>
      <c r="B995" s="64" t="s">
        <v>92</v>
      </c>
      <c r="C995" s="64" t="s">
        <v>92</v>
      </c>
      <c r="D995" s="121"/>
    </row>
    <row r="996" spans="1:4" s="40" customFormat="1" ht="30" customHeight="1">
      <c r="A996" s="82">
        <v>5</v>
      </c>
      <c r="B996" s="64" t="s">
        <v>94</v>
      </c>
      <c r="C996" s="64" t="s">
        <v>94</v>
      </c>
      <c r="D996" s="121"/>
    </row>
    <row r="997" spans="1:4" s="40" customFormat="1" ht="30" customHeight="1">
      <c r="A997" s="82">
        <v>6</v>
      </c>
      <c r="B997" s="64" t="s">
        <v>184</v>
      </c>
      <c r="C997" s="64" t="s">
        <v>184</v>
      </c>
      <c r="D997" s="121">
        <v>4</v>
      </c>
    </row>
    <row r="998" spans="1:4" s="40" customFormat="1" ht="30" customHeight="1">
      <c r="A998" s="82">
        <v>7</v>
      </c>
      <c r="B998" s="64" t="s">
        <v>185</v>
      </c>
      <c r="C998" s="64" t="s">
        <v>185</v>
      </c>
      <c r="D998" s="121"/>
    </row>
    <row r="999" spans="1:4" s="40" customFormat="1" ht="26.25" customHeight="1">
      <c r="A999" s="82">
        <v>8</v>
      </c>
      <c r="B999" s="64" t="s">
        <v>186</v>
      </c>
      <c r="C999" s="64" t="s">
        <v>186</v>
      </c>
      <c r="D999" s="121"/>
    </row>
    <row r="1000" spans="1:4" s="25" customFormat="1" ht="26.25" customHeight="1">
      <c r="A1000" s="80" t="s">
        <v>249</v>
      </c>
      <c r="B1000" s="81" t="s">
        <v>231</v>
      </c>
      <c r="C1000" s="100"/>
      <c r="D1000" s="102">
        <f>D1001+D1003</f>
        <v>11</v>
      </c>
    </row>
    <row r="1001" spans="1:4" s="41" customFormat="1" ht="26.25" customHeight="1">
      <c r="A1001" s="82">
        <v>1</v>
      </c>
      <c r="B1001" s="64" t="s">
        <v>90</v>
      </c>
      <c r="C1001" s="64" t="s">
        <v>90</v>
      </c>
      <c r="D1001" s="121">
        <v>3</v>
      </c>
    </row>
    <row r="1002" spans="1:4" s="40" customFormat="1" ht="26.25" customHeight="1">
      <c r="A1002" s="82">
        <v>2</v>
      </c>
      <c r="B1002" s="64" t="s">
        <v>91</v>
      </c>
      <c r="C1002" s="64" t="s">
        <v>91</v>
      </c>
      <c r="D1002" s="121"/>
    </row>
    <row r="1003" spans="1:4" s="40" customFormat="1" ht="26.25" customHeight="1">
      <c r="A1003" s="82">
        <v>3</v>
      </c>
      <c r="B1003" s="64" t="s">
        <v>93</v>
      </c>
      <c r="C1003" s="64" t="s">
        <v>93</v>
      </c>
      <c r="D1003" s="121">
        <v>8</v>
      </c>
    </row>
    <row r="1004" spans="1:4" s="40" customFormat="1" ht="26.25" customHeight="1">
      <c r="A1004" s="82">
        <v>4</v>
      </c>
      <c r="B1004" s="64" t="s">
        <v>92</v>
      </c>
      <c r="C1004" s="64" t="s">
        <v>92</v>
      </c>
      <c r="D1004" s="121"/>
    </row>
    <row r="1005" spans="1:4" s="40" customFormat="1" ht="26.25" customHeight="1">
      <c r="A1005" s="82">
        <v>5</v>
      </c>
      <c r="B1005" s="64" t="s">
        <v>94</v>
      </c>
      <c r="C1005" s="64" t="s">
        <v>94</v>
      </c>
      <c r="D1005" s="121"/>
    </row>
    <row r="1006" spans="1:4" s="25" customFormat="1" ht="26.25" customHeight="1">
      <c r="A1006" s="80" t="s">
        <v>250</v>
      </c>
      <c r="B1006" s="81" t="s">
        <v>232</v>
      </c>
      <c r="C1006" s="100"/>
      <c r="D1006" s="102">
        <f>SUM(D1007:D1011)</f>
        <v>13</v>
      </c>
    </row>
    <row r="1007" spans="1:4" s="41" customFormat="1" ht="26.25" customHeight="1">
      <c r="A1007" s="82">
        <v>1</v>
      </c>
      <c r="B1007" s="64" t="s">
        <v>90</v>
      </c>
      <c r="C1007" s="64" t="s">
        <v>90</v>
      </c>
      <c r="D1007" s="121">
        <v>4</v>
      </c>
    </row>
    <row r="1008" spans="1:4" s="40" customFormat="1" ht="26.25" customHeight="1">
      <c r="A1008" s="82">
        <v>2</v>
      </c>
      <c r="B1008" s="64" t="s">
        <v>91</v>
      </c>
      <c r="C1008" s="64" t="s">
        <v>91</v>
      </c>
      <c r="D1008" s="121"/>
    </row>
    <row r="1009" spans="1:4" s="40" customFormat="1" ht="26.25" customHeight="1">
      <c r="A1009" s="82">
        <v>3</v>
      </c>
      <c r="B1009" s="64" t="s">
        <v>93</v>
      </c>
      <c r="C1009" s="64" t="s">
        <v>93</v>
      </c>
      <c r="D1009" s="121">
        <v>9</v>
      </c>
    </row>
    <row r="1010" spans="1:4" s="40" customFormat="1" ht="29.25" customHeight="1">
      <c r="A1010" s="82">
        <v>4</v>
      </c>
      <c r="B1010" s="64" t="s">
        <v>92</v>
      </c>
      <c r="C1010" s="64" t="s">
        <v>92</v>
      </c>
      <c r="D1010" s="121"/>
    </row>
    <row r="1011" spans="1:4" s="40" customFormat="1" ht="29.25" customHeight="1">
      <c r="A1011" s="82">
        <v>5</v>
      </c>
      <c r="B1011" s="64" t="s">
        <v>94</v>
      </c>
      <c r="C1011" s="64" t="s">
        <v>94</v>
      </c>
      <c r="D1011" s="121"/>
    </row>
    <row r="1012" spans="1:4" s="25" customFormat="1" ht="29.25" customHeight="1">
      <c r="A1012" s="80" t="s">
        <v>251</v>
      </c>
      <c r="B1012" s="81" t="s">
        <v>233</v>
      </c>
      <c r="C1012" s="100"/>
      <c r="D1012" s="101">
        <f>SUM(D1013:D1018)</f>
        <v>9</v>
      </c>
    </row>
    <row r="1013" spans="1:4" s="41" customFormat="1" ht="29.25" customHeight="1">
      <c r="A1013" s="82">
        <v>1</v>
      </c>
      <c r="B1013" s="64" t="s">
        <v>90</v>
      </c>
      <c r="C1013" s="64" t="s">
        <v>90</v>
      </c>
      <c r="D1013" s="121">
        <v>1</v>
      </c>
    </row>
    <row r="1014" spans="1:4" s="40" customFormat="1" ht="29.25" customHeight="1">
      <c r="A1014" s="82">
        <v>2</v>
      </c>
      <c r="B1014" s="64" t="s">
        <v>91</v>
      </c>
      <c r="C1014" s="64" t="s">
        <v>91</v>
      </c>
      <c r="D1014" s="121"/>
    </row>
    <row r="1015" spans="1:4" s="26" customFormat="1" ht="29.25" customHeight="1">
      <c r="A1015" s="82">
        <v>3</v>
      </c>
      <c r="B1015" s="63" t="s">
        <v>95</v>
      </c>
      <c r="C1015" s="63" t="s">
        <v>95</v>
      </c>
      <c r="D1015" s="122">
        <v>5</v>
      </c>
    </row>
    <row r="1016" spans="1:4" s="26" customFormat="1" ht="29.25" customHeight="1">
      <c r="A1016" s="82">
        <v>4</v>
      </c>
      <c r="B1016" s="63" t="s">
        <v>96</v>
      </c>
      <c r="C1016" s="63" t="s">
        <v>96</v>
      </c>
      <c r="D1016" s="122"/>
    </row>
    <row r="1017" spans="1:4" s="26" customFormat="1" ht="29.25" customHeight="1">
      <c r="A1017" s="82">
        <v>5</v>
      </c>
      <c r="B1017" s="63" t="s">
        <v>97</v>
      </c>
      <c r="C1017" s="63" t="s">
        <v>97</v>
      </c>
      <c r="D1017" s="122"/>
    </row>
    <row r="1018" spans="1:4" s="40" customFormat="1" ht="29.25" customHeight="1">
      <c r="A1018" s="82">
        <v>6</v>
      </c>
      <c r="B1018" s="64" t="s">
        <v>53</v>
      </c>
      <c r="C1018" s="64" t="s">
        <v>53</v>
      </c>
      <c r="D1018" s="85">
        <v>3</v>
      </c>
    </row>
    <row r="1019" spans="1:4" s="25" customFormat="1" ht="29.25" customHeight="1">
      <c r="A1019" s="80" t="s">
        <v>257</v>
      </c>
      <c r="B1019" s="81" t="s">
        <v>234</v>
      </c>
      <c r="C1019" s="100"/>
      <c r="D1019" s="101">
        <f>D1020</f>
        <v>5</v>
      </c>
    </row>
    <row r="1020" spans="1:4" s="40" customFormat="1" ht="29.25" customHeight="1">
      <c r="A1020" s="82">
        <v>1</v>
      </c>
      <c r="B1020" s="64" t="s">
        <v>93</v>
      </c>
      <c r="C1020" s="64" t="s">
        <v>93</v>
      </c>
      <c r="D1020" s="121">
        <v>5</v>
      </c>
    </row>
    <row r="1021" spans="1:4" s="40" customFormat="1" ht="29.25" customHeight="1">
      <c r="A1021" s="82">
        <v>2</v>
      </c>
      <c r="B1021" s="64" t="s">
        <v>92</v>
      </c>
      <c r="C1021" s="64" t="s">
        <v>92</v>
      </c>
      <c r="D1021" s="121"/>
    </row>
    <row r="1022" spans="1:4" s="40" customFormat="1" ht="29.25" customHeight="1">
      <c r="A1022" s="82">
        <v>3</v>
      </c>
      <c r="B1022" s="64" t="s">
        <v>94</v>
      </c>
      <c r="C1022" s="64" t="s">
        <v>94</v>
      </c>
      <c r="D1022" s="121"/>
    </row>
    <row r="1023" spans="1:4" s="25" customFormat="1" ht="29.25" customHeight="1">
      <c r="A1023" s="80" t="s">
        <v>258</v>
      </c>
      <c r="B1023" s="81" t="s">
        <v>235</v>
      </c>
      <c r="C1023" s="100"/>
      <c r="D1023" s="101">
        <f>D1024</f>
        <v>11</v>
      </c>
    </row>
    <row r="1024" spans="1:4" s="40" customFormat="1" ht="29.25" customHeight="1">
      <c r="A1024" s="82">
        <v>1</v>
      </c>
      <c r="B1024" s="64" t="s">
        <v>98</v>
      </c>
      <c r="C1024" s="64" t="s">
        <v>98</v>
      </c>
      <c r="D1024" s="122">
        <v>11</v>
      </c>
    </row>
    <row r="1025" spans="1:4" s="40" customFormat="1" ht="29.25" customHeight="1">
      <c r="A1025" s="82">
        <v>2</v>
      </c>
      <c r="B1025" s="64" t="s">
        <v>99</v>
      </c>
      <c r="C1025" s="64" t="s">
        <v>99</v>
      </c>
      <c r="D1025" s="122"/>
    </row>
    <row r="1026" spans="1:4" s="40" customFormat="1" ht="29.25" customHeight="1">
      <c r="A1026" s="82">
        <v>3</v>
      </c>
      <c r="B1026" s="64" t="s">
        <v>240</v>
      </c>
      <c r="C1026" s="64" t="s">
        <v>240</v>
      </c>
      <c r="D1026" s="122"/>
    </row>
    <row r="1027" spans="1:4" s="26" customFormat="1" ht="26.25" customHeight="1">
      <c r="A1027" s="32" t="s">
        <v>3</v>
      </c>
      <c r="B1027" s="73" t="s">
        <v>27</v>
      </c>
      <c r="C1027" s="64"/>
      <c r="D1027" s="35">
        <f>D1028+D1039+D1042+D1049</f>
        <v>14</v>
      </c>
    </row>
    <row r="1028" spans="1:4" s="26" customFormat="1" ht="26.25" customHeight="1">
      <c r="A1028" s="80" t="s">
        <v>37</v>
      </c>
      <c r="B1028" s="81" t="s">
        <v>166</v>
      </c>
      <c r="C1028" s="64"/>
      <c r="D1028" s="35">
        <f>SUM(D1029:D1038)</f>
        <v>5</v>
      </c>
    </row>
    <row r="1029" spans="1:4" s="26" customFormat="1" ht="26.25" customHeight="1">
      <c r="A1029" s="82">
        <v>1</v>
      </c>
      <c r="B1029" s="65" t="s">
        <v>31</v>
      </c>
      <c r="C1029" s="64" t="s">
        <v>0</v>
      </c>
      <c r="D1029" s="85" t="s">
        <v>5</v>
      </c>
    </row>
    <row r="1030" spans="1:4" s="26" customFormat="1" ht="26.25" customHeight="1">
      <c r="A1030" s="82">
        <v>2</v>
      </c>
      <c r="B1030" s="64" t="s">
        <v>23</v>
      </c>
      <c r="C1030" s="64" t="s">
        <v>0</v>
      </c>
      <c r="D1030" s="85" t="s">
        <v>5</v>
      </c>
    </row>
    <row r="1031" spans="1:4" s="26" customFormat="1" ht="40.5" customHeight="1">
      <c r="A1031" s="82">
        <v>3</v>
      </c>
      <c r="B1031" s="64" t="s">
        <v>22</v>
      </c>
      <c r="C1031" s="64" t="s">
        <v>0</v>
      </c>
      <c r="D1031" s="85">
        <v>1</v>
      </c>
    </row>
    <row r="1032" spans="1:4" s="26" customFormat="1" ht="26.25" customHeight="1">
      <c r="A1032" s="82">
        <v>4</v>
      </c>
      <c r="B1032" s="86" t="s">
        <v>24</v>
      </c>
      <c r="C1032" s="64" t="s">
        <v>0</v>
      </c>
      <c r="D1032" s="85">
        <v>1</v>
      </c>
    </row>
    <row r="1033" spans="1:4" s="26" customFormat="1" ht="26.25" customHeight="1">
      <c r="A1033" s="82">
        <v>5</v>
      </c>
      <c r="B1033" s="63" t="s">
        <v>21</v>
      </c>
      <c r="C1033" s="63" t="s">
        <v>12</v>
      </c>
      <c r="D1033" s="85">
        <v>1</v>
      </c>
    </row>
    <row r="1034" spans="1:4" s="26" customFormat="1" ht="43.5" customHeight="1">
      <c r="A1034" s="82">
        <v>6</v>
      </c>
      <c r="B1034" s="63" t="s">
        <v>13</v>
      </c>
      <c r="C1034" s="63" t="s">
        <v>0</v>
      </c>
      <c r="D1034" s="85">
        <v>1</v>
      </c>
    </row>
    <row r="1035" spans="1:4" s="26" customFormat="1" ht="26.25" customHeight="1">
      <c r="A1035" s="82">
        <v>7</v>
      </c>
      <c r="B1035" s="63" t="s">
        <v>14</v>
      </c>
      <c r="C1035" s="63" t="s">
        <v>0</v>
      </c>
      <c r="D1035" s="85" t="s">
        <v>5</v>
      </c>
    </row>
    <row r="1036" spans="1:4" s="26" customFormat="1" ht="26.25" customHeight="1">
      <c r="A1036" s="82">
        <v>8</v>
      </c>
      <c r="B1036" s="63" t="s">
        <v>15</v>
      </c>
      <c r="C1036" s="63" t="s">
        <v>16</v>
      </c>
      <c r="D1036" s="122">
        <v>1</v>
      </c>
    </row>
    <row r="1037" spans="1:4" s="26" customFormat="1" ht="26.25" customHeight="1">
      <c r="A1037" s="82">
        <v>9</v>
      </c>
      <c r="B1037" s="63" t="s">
        <v>43</v>
      </c>
      <c r="C1037" s="63" t="s">
        <v>43</v>
      </c>
      <c r="D1037" s="122"/>
    </row>
    <row r="1038" spans="1:4" s="26" customFormat="1" ht="26.25" customHeight="1">
      <c r="A1038" s="82">
        <v>10</v>
      </c>
      <c r="B1038" s="63" t="s">
        <v>17</v>
      </c>
      <c r="C1038" s="63" t="s">
        <v>17</v>
      </c>
      <c r="D1038" s="85" t="s">
        <v>5</v>
      </c>
    </row>
    <row r="1039" spans="1:4" s="25" customFormat="1" ht="27.75" customHeight="1">
      <c r="A1039" s="80" t="s">
        <v>38</v>
      </c>
      <c r="B1039" s="88" t="s">
        <v>167</v>
      </c>
      <c r="C1039" s="92"/>
      <c r="D1039" s="90">
        <f>SUM(D1040:D1041)</f>
        <v>2</v>
      </c>
    </row>
    <row r="1040" spans="1:4" s="26" customFormat="1" ht="26.25" customHeight="1">
      <c r="A1040" s="82">
        <v>1</v>
      </c>
      <c r="B1040" s="63" t="s">
        <v>17</v>
      </c>
      <c r="C1040" s="63" t="s">
        <v>17</v>
      </c>
      <c r="D1040" s="85" t="s">
        <v>5</v>
      </c>
    </row>
    <row r="1041" spans="1:4" s="26" customFormat="1" ht="26.25" customHeight="1">
      <c r="A1041" s="82">
        <v>2</v>
      </c>
      <c r="B1041" s="63" t="s">
        <v>54</v>
      </c>
      <c r="C1041" s="63" t="s">
        <v>54</v>
      </c>
      <c r="D1041" s="85">
        <v>2</v>
      </c>
    </row>
    <row r="1042" spans="1:4" s="25" customFormat="1" ht="26.25" customHeight="1">
      <c r="A1042" s="80" t="s">
        <v>39</v>
      </c>
      <c r="B1042" s="81" t="s">
        <v>107</v>
      </c>
      <c r="C1042" s="100"/>
      <c r="D1042" s="101">
        <f>SUM(D1043:D1048)</f>
        <v>7</v>
      </c>
    </row>
    <row r="1043" spans="1:4" s="26" customFormat="1" ht="26.25" customHeight="1">
      <c r="A1043" s="82">
        <v>1</v>
      </c>
      <c r="B1043" s="63" t="s">
        <v>18</v>
      </c>
      <c r="C1043" s="63" t="s">
        <v>0</v>
      </c>
      <c r="D1043" s="85" t="s">
        <v>5</v>
      </c>
    </row>
    <row r="1044" spans="1:4" s="26" customFormat="1" ht="26.25" customHeight="1">
      <c r="A1044" s="82">
        <v>2</v>
      </c>
      <c r="B1044" s="63" t="s">
        <v>110</v>
      </c>
      <c r="C1044" s="63" t="s">
        <v>0</v>
      </c>
      <c r="D1044" s="85" t="s">
        <v>5</v>
      </c>
    </row>
    <row r="1045" spans="1:4" s="26" customFormat="1" ht="39" customHeight="1">
      <c r="A1045" s="82">
        <v>3</v>
      </c>
      <c r="B1045" s="63" t="s">
        <v>36</v>
      </c>
      <c r="C1045" s="60" t="s">
        <v>51</v>
      </c>
      <c r="D1045" s="85">
        <v>1</v>
      </c>
    </row>
    <row r="1046" spans="1:4" s="26" customFormat="1" ht="26.25" customHeight="1">
      <c r="A1046" s="82">
        <v>4</v>
      </c>
      <c r="B1046" s="63" t="s">
        <v>20</v>
      </c>
      <c r="C1046" s="63" t="s">
        <v>20</v>
      </c>
      <c r="D1046" s="122">
        <v>5</v>
      </c>
    </row>
    <row r="1047" spans="1:4" s="26" customFormat="1" ht="26.25" customHeight="1">
      <c r="A1047" s="82">
        <v>5</v>
      </c>
      <c r="B1047" s="63" t="s">
        <v>111</v>
      </c>
      <c r="C1047" s="63" t="s">
        <v>111</v>
      </c>
      <c r="D1047" s="122"/>
    </row>
    <row r="1048" spans="1:4" s="26" customFormat="1" ht="26.25" customHeight="1">
      <c r="A1048" s="82">
        <v>6</v>
      </c>
      <c r="B1048" s="64" t="s">
        <v>29</v>
      </c>
      <c r="C1048" s="63" t="s">
        <v>30</v>
      </c>
      <c r="D1048" s="85">
        <v>1</v>
      </c>
    </row>
    <row r="1049" spans="1:4" s="25" customFormat="1" ht="26.25" customHeight="1">
      <c r="A1049" s="80" t="s">
        <v>41</v>
      </c>
      <c r="B1049" s="81" t="s">
        <v>224</v>
      </c>
      <c r="C1049" s="100"/>
      <c r="D1049" s="101">
        <v>0</v>
      </c>
    </row>
    <row r="1050" spans="1:4" s="25" customFormat="1" ht="26.25" customHeight="1">
      <c r="A1050" s="80"/>
      <c r="B1050" s="65" t="s">
        <v>109</v>
      </c>
      <c r="C1050" s="63" t="s">
        <v>0</v>
      </c>
      <c r="D1050" s="85" t="s">
        <v>5</v>
      </c>
    </row>
    <row r="1051" spans="1:4" s="26" customFormat="1" ht="26.25" customHeight="1">
      <c r="A1051" s="32" t="s">
        <v>6</v>
      </c>
      <c r="B1051" s="73" t="s">
        <v>28</v>
      </c>
      <c r="C1051" s="64"/>
      <c r="D1051" s="35">
        <f>D1052</f>
        <v>8</v>
      </c>
    </row>
    <row r="1052" spans="1:4" s="26" customFormat="1" ht="26.25" customHeight="1">
      <c r="A1052" s="32"/>
      <c r="B1052" s="81" t="s">
        <v>166</v>
      </c>
      <c r="C1052" s="64"/>
      <c r="D1052" s="35">
        <f>SUM(D1053:D1055)</f>
        <v>8</v>
      </c>
    </row>
    <row r="1053" spans="1:4" s="43" customFormat="1" ht="26.25" customHeight="1">
      <c r="A1053" s="82">
        <v>1</v>
      </c>
      <c r="B1053" s="64" t="s">
        <v>35</v>
      </c>
      <c r="C1053" s="72" t="s">
        <v>8</v>
      </c>
      <c r="D1053" s="85">
        <v>3</v>
      </c>
    </row>
    <row r="1054" spans="1:4" s="24" customFormat="1" ht="26.25" customHeight="1">
      <c r="A1054" s="82">
        <v>2</v>
      </c>
      <c r="B1054" s="64" t="s">
        <v>34</v>
      </c>
      <c r="C1054" s="72" t="s">
        <v>8</v>
      </c>
      <c r="D1054" s="85">
        <v>2</v>
      </c>
    </row>
    <row r="1055" spans="1:4" s="24" customFormat="1" ht="26.25" customHeight="1">
      <c r="A1055" s="82">
        <v>3</v>
      </c>
      <c r="B1055" s="64" t="s">
        <v>33</v>
      </c>
      <c r="C1055" s="72" t="s">
        <v>8</v>
      </c>
      <c r="D1055" s="87">
        <v>3</v>
      </c>
    </row>
  </sheetData>
  <sheetProtection/>
  <protectedRanges>
    <protectedRange password="C7E5" sqref="B8 B115 B163 B207 B769 B347 B459 B616 B910" name="Range1_2_1_7"/>
    <protectedRange password="C7E5" sqref="B36 B124 B169 B238 B809 B373 B498 B655 B949" name="Range1_2_1_7_1"/>
    <protectedRange password="C7E5" sqref="B84 B141 B184 B316 B881 B431 B585 B739 B1027" name="Range1_2_1_7_2"/>
    <protectedRange password="C7E5" sqref="B108 B158 B202 B341 B904 B452 B609 B762 B1051" name="Range1_2_1_7_3"/>
  </protectedRanges>
  <autoFilter ref="A4:D1055"/>
  <mergeCells count="184">
    <mergeCell ref="D375:D376"/>
    <mergeCell ref="D684:D685"/>
    <mergeCell ref="D1046:D1047"/>
    <mergeCell ref="D1015:D1017"/>
    <mergeCell ref="D1020:D1022"/>
    <mergeCell ref="D1024:D1026"/>
    <mergeCell ref="D502:D504"/>
    <mergeCell ref="D505:D507"/>
    <mergeCell ref="D512:D514"/>
    <mergeCell ref="D525:D527"/>
    <mergeCell ref="D952:D953"/>
    <mergeCell ref="D956:D957"/>
    <mergeCell ref="D1036:D1037"/>
    <mergeCell ref="D500:D501"/>
    <mergeCell ref="D568:D569"/>
    <mergeCell ref="D573:D575"/>
    <mergeCell ref="D657:D658"/>
    <mergeCell ref="D1013:D1014"/>
    <mergeCell ref="D737:D738"/>
    <mergeCell ref="D994:D996"/>
    <mergeCell ref="D997:D999"/>
    <mergeCell ref="D1001:D1002"/>
    <mergeCell ref="D1003:D1005"/>
    <mergeCell ref="D1007:D1008"/>
    <mergeCell ref="D1009:D1011"/>
    <mergeCell ref="D975:D976"/>
    <mergeCell ref="D979:D980"/>
    <mergeCell ref="D981:D983"/>
    <mergeCell ref="D986:D987"/>
    <mergeCell ref="D988:D990"/>
    <mergeCell ref="D992:D993"/>
    <mergeCell ref="D961:D963"/>
    <mergeCell ref="D878:D880"/>
    <mergeCell ref="D965:D967"/>
    <mergeCell ref="D969:D970"/>
    <mergeCell ref="D971:D972"/>
    <mergeCell ref="D751:D752"/>
    <mergeCell ref="D837:D839"/>
    <mergeCell ref="D835:D836"/>
    <mergeCell ref="D842:D843"/>
    <mergeCell ref="D814:D815"/>
    <mergeCell ref="D706:D708"/>
    <mergeCell ref="D730:D732"/>
    <mergeCell ref="D734:D736"/>
    <mergeCell ref="D954:D955"/>
    <mergeCell ref="D958:D959"/>
    <mergeCell ref="D857:D858"/>
    <mergeCell ref="D859:D861"/>
    <mergeCell ref="D863:D864"/>
    <mergeCell ref="D865:D867"/>
    <mergeCell ref="D812:D813"/>
    <mergeCell ref="D680:D681"/>
    <mergeCell ref="D713:D715"/>
    <mergeCell ref="D717:D718"/>
    <mergeCell ref="D719:D721"/>
    <mergeCell ref="D726:D728"/>
    <mergeCell ref="D724:D725"/>
    <mergeCell ref="D695:D696"/>
    <mergeCell ref="D697:D699"/>
    <mergeCell ref="D701:D702"/>
    <mergeCell ref="D703:D705"/>
    <mergeCell ref="D661:D662"/>
    <mergeCell ref="D664:D666"/>
    <mergeCell ref="D711:D712"/>
    <mergeCell ref="D668:D670"/>
    <mergeCell ref="D672:D673"/>
    <mergeCell ref="D674:D675"/>
    <mergeCell ref="D682:D683"/>
    <mergeCell ref="D688:D689"/>
    <mergeCell ref="D690:D692"/>
    <mergeCell ref="D676:D677"/>
    <mergeCell ref="D553:D555"/>
    <mergeCell ref="D557:D558"/>
    <mergeCell ref="D578:D580"/>
    <mergeCell ref="D582:D584"/>
    <mergeCell ref="D599:D600"/>
    <mergeCell ref="D659:D660"/>
    <mergeCell ref="D597:D598"/>
    <mergeCell ref="D523:D524"/>
    <mergeCell ref="D530:D531"/>
    <mergeCell ref="D534:D535"/>
    <mergeCell ref="D536:D538"/>
    <mergeCell ref="D559:D561"/>
    <mergeCell ref="D570:D572"/>
    <mergeCell ref="D541:D542"/>
    <mergeCell ref="D543:D545"/>
    <mergeCell ref="D548:D549"/>
    <mergeCell ref="D550:D552"/>
    <mergeCell ref="D423:D425"/>
    <mergeCell ref="D427:D429"/>
    <mergeCell ref="D509:D511"/>
    <mergeCell ref="D874:D876"/>
    <mergeCell ref="D870:D872"/>
    <mergeCell ref="D848:D849"/>
    <mergeCell ref="D850:D852"/>
    <mergeCell ref="D517:D519"/>
    <mergeCell ref="D521:D522"/>
    <mergeCell ref="D844:D846"/>
    <mergeCell ref="D385:D386"/>
    <mergeCell ref="D392:D393"/>
    <mergeCell ref="D394:D395"/>
    <mergeCell ref="D400:D401"/>
    <mergeCell ref="D390:D391"/>
    <mergeCell ref="D398:D399"/>
    <mergeCell ref="D894:D895"/>
    <mergeCell ref="D817:D819"/>
    <mergeCell ref="D821:D823"/>
    <mergeCell ref="D825:D826"/>
    <mergeCell ref="D827:D828"/>
    <mergeCell ref="D831:D832"/>
    <mergeCell ref="D853:D855"/>
    <mergeCell ref="D409:D410"/>
    <mergeCell ref="D411:D412"/>
    <mergeCell ref="D299:D300"/>
    <mergeCell ref="D302:D303"/>
    <mergeCell ref="D304:D305"/>
    <mergeCell ref="D306:D307"/>
    <mergeCell ref="D309:D311"/>
    <mergeCell ref="D313:D315"/>
    <mergeCell ref="D379:D380"/>
    <mergeCell ref="D381:D382"/>
    <mergeCell ref="D276:D277"/>
    <mergeCell ref="D279:D280"/>
    <mergeCell ref="D421:D422"/>
    <mergeCell ref="D282:D283"/>
    <mergeCell ref="D285:D286"/>
    <mergeCell ref="D287:D288"/>
    <mergeCell ref="D291:D292"/>
    <mergeCell ref="D293:D295"/>
    <mergeCell ref="D297:D298"/>
    <mergeCell ref="D406:D407"/>
    <mergeCell ref="D256:D257"/>
    <mergeCell ref="D259:D260"/>
    <mergeCell ref="D267:D268"/>
    <mergeCell ref="D270:D271"/>
    <mergeCell ref="D272:D273"/>
    <mergeCell ref="D274:D275"/>
    <mergeCell ref="D41:D42"/>
    <mergeCell ref="D43:D44"/>
    <mergeCell ref="D48:D50"/>
    <mergeCell ref="D51:D53"/>
    <mergeCell ref="D252:D253"/>
    <mergeCell ref="D254:D255"/>
    <mergeCell ref="D244:D245"/>
    <mergeCell ref="D63:D65"/>
    <mergeCell ref="D79:D80"/>
    <mergeCell ref="D126:D128"/>
    <mergeCell ref="D132:D134"/>
    <mergeCell ref="D105:D106"/>
    <mergeCell ref="A1:D1"/>
    <mergeCell ref="A2:D2"/>
    <mergeCell ref="D46:D47"/>
    <mergeCell ref="D67:D68"/>
    <mergeCell ref="D38:D39"/>
    <mergeCell ref="D136:D138"/>
    <mergeCell ref="D76:D77"/>
    <mergeCell ref="D55:D56"/>
    <mergeCell ref="D69:D71"/>
    <mergeCell ref="D73:D75"/>
    <mergeCell ref="D87:D88"/>
    <mergeCell ref="D129:D130"/>
    <mergeCell ref="D81:D83"/>
    <mergeCell ref="D57:D59"/>
    <mergeCell ref="D61:D62"/>
    <mergeCell ref="D139:D140"/>
    <mergeCell ref="D240:D241"/>
    <mergeCell ref="D377:D378"/>
    <mergeCell ref="D387:D388"/>
    <mergeCell ref="D181:D182"/>
    <mergeCell ref="D195:D196"/>
    <mergeCell ref="D171:D172"/>
    <mergeCell ref="D242:D243"/>
    <mergeCell ref="D261:D262"/>
    <mergeCell ref="D263:D264"/>
    <mergeCell ref="D173:D175"/>
    <mergeCell ref="D177:D178"/>
    <mergeCell ref="D179:D180"/>
    <mergeCell ref="D564:D565"/>
    <mergeCell ref="D415:D416"/>
    <mergeCell ref="D404:D405"/>
    <mergeCell ref="D417:D418"/>
    <mergeCell ref="D265:D266"/>
    <mergeCell ref="D247:D248"/>
    <mergeCell ref="D249:D250"/>
  </mergeCells>
  <printOptions/>
  <pageMargins left="0.1" right="0.1" top="0.5" bottom="0.3" header="0.1" footer="0.2"/>
  <pageSetup horizontalDpi="600" verticalDpi="600" orientation="portrait" paperSize="9" scale="90" r:id="rId2"/>
  <headerFooter differentFirst="1" alignWithMargins="0">
    <oddHeader>&amp;C&amp;"Times New Roman,Regular"&amp;12&amp;P</oddHeader>
  </headerFooter>
  <drawing r:id="rId1"/>
</worksheet>
</file>

<file path=xl/worksheets/sheet3.xml><?xml version="1.0" encoding="utf-8"?>
<worksheet xmlns="http://schemas.openxmlformats.org/spreadsheetml/2006/main" xmlns:r="http://schemas.openxmlformats.org/officeDocument/2006/relationships">
  <dimension ref="A1:D604"/>
  <sheetViews>
    <sheetView workbookViewId="0" topLeftCell="A1">
      <selection activeCell="A4" sqref="A4:D604"/>
    </sheetView>
  </sheetViews>
  <sheetFormatPr defaultColWidth="9.140625" defaultRowHeight="12.75"/>
  <cols>
    <col min="1" max="1" width="9.28125" style="23" customWidth="1"/>
    <col min="2" max="2" width="40.00390625" style="1" customWidth="1"/>
    <col min="3" max="3" width="45.57421875" style="4" customWidth="1"/>
    <col min="4" max="4" width="18.00390625" style="47" customWidth="1"/>
    <col min="5" max="16384" width="9.140625" style="1" customWidth="1"/>
  </cols>
  <sheetData>
    <row r="1" spans="1:4" ht="83.25" customHeight="1">
      <c r="A1" s="118" t="s">
        <v>499</v>
      </c>
      <c r="B1" s="118"/>
      <c r="C1" s="118"/>
      <c r="D1" s="118"/>
    </row>
    <row r="2" spans="1:4" ht="36" customHeight="1">
      <c r="A2" s="119" t="s">
        <v>496</v>
      </c>
      <c r="B2" s="120"/>
      <c r="C2" s="120"/>
      <c r="D2" s="120"/>
    </row>
    <row r="3" ht="16.5">
      <c r="A3" s="3"/>
    </row>
    <row r="4" spans="1:4" ht="60.75" customHeight="1">
      <c r="A4" s="5" t="s">
        <v>498</v>
      </c>
      <c r="B4" s="5" t="s">
        <v>7</v>
      </c>
      <c r="C4" s="6" t="s">
        <v>9</v>
      </c>
      <c r="D4" s="9" t="s">
        <v>10</v>
      </c>
    </row>
    <row r="5" spans="1:4" s="2" customFormat="1" ht="24.75" customHeight="1">
      <c r="A5" s="21">
        <v>1</v>
      </c>
      <c r="B5" s="21">
        <v>2</v>
      </c>
      <c r="C5" s="22" t="s">
        <v>4</v>
      </c>
      <c r="D5" s="21">
        <v>4</v>
      </c>
    </row>
    <row r="6" spans="1:4" s="16" customFormat="1" ht="27.75" customHeight="1">
      <c r="A6" s="15"/>
      <c r="B6" s="66" t="s">
        <v>259</v>
      </c>
      <c r="C6" s="14"/>
      <c r="D6" s="15"/>
    </row>
    <row r="7" spans="1:4" s="7" customFormat="1" ht="26.25" customHeight="1">
      <c r="A7" s="103" t="s">
        <v>241</v>
      </c>
      <c r="B7" s="104" t="s">
        <v>443</v>
      </c>
      <c r="C7" s="105"/>
      <c r="D7" s="106">
        <f>D8+D29</f>
        <v>89</v>
      </c>
    </row>
    <row r="8" spans="1:4" s="7" customFormat="1" ht="27.75" customHeight="1">
      <c r="A8" s="103" t="s">
        <v>1</v>
      </c>
      <c r="B8" s="104" t="s">
        <v>25</v>
      </c>
      <c r="C8" s="105"/>
      <c r="D8" s="106">
        <f>SUM(D9:D28)</f>
        <v>20</v>
      </c>
    </row>
    <row r="9" spans="1:4" s="8" customFormat="1" ht="37.5" customHeight="1">
      <c r="A9" s="15">
        <v>1</v>
      </c>
      <c r="B9" s="58" t="s">
        <v>313</v>
      </c>
      <c r="C9" s="59" t="s">
        <v>65</v>
      </c>
      <c r="D9" s="57">
        <v>1</v>
      </c>
    </row>
    <row r="10" spans="1:4" s="8" customFormat="1" ht="37.5" customHeight="1">
      <c r="A10" s="15">
        <v>2</v>
      </c>
      <c r="B10" s="58" t="s">
        <v>314</v>
      </c>
      <c r="C10" s="59" t="s">
        <v>65</v>
      </c>
      <c r="D10" s="57">
        <v>1</v>
      </c>
    </row>
    <row r="11" spans="1:4" s="8" customFormat="1" ht="37.5" customHeight="1">
      <c r="A11" s="15">
        <v>3</v>
      </c>
      <c r="B11" s="58" t="s">
        <v>315</v>
      </c>
      <c r="C11" s="59" t="s">
        <v>65</v>
      </c>
      <c r="D11" s="57">
        <v>1</v>
      </c>
    </row>
    <row r="12" spans="1:4" s="8" customFormat="1" ht="37.5" customHeight="1">
      <c r="A12" s="15">
        <v>4</v>
      </c>
      <c r="B12" s="58" t="s">
        <v>316</v>
      </c>
      <c r="C12" s="59" t="s">
        <v>65</v>
      </c>
      <c r="D12" s="57">
        <v>1</v>
      </c>
    </row>
    <row r="13" spans="1:4" s="8" customFormat="1" ht="37.5" customHeight="1">
      <c r="A13" s="15">
        <v>5</v>
      </c>
      <c r="B13" s="58" t="s">
        <v>317</v>
      </c>
      <c r="C13" s="59" t="s">
        <v>65</v>
      </c>
      <c r="D13" s="57">
        <v>1</v>
      </c>
    </row>
    <row r="14" spans="1:4" s="8" customFormat="1" ht="37.5" customHeight="1">
      <c r="A14" s="15">
        <v>6</v>
      </c>
      <c r="B14" s="58" t="s">
        <v>318</v>
      </c>
      <c r="C14" s="59" t="s">
        <v>65</v>
      </c>
      <c r="D14" s="57">
        <v>1</v>
      </c>
    </row>
    <row r="15" spans="1:4" s="8" customFormat="1" ht="37.5" customHeight="1">
      <c r="A15" s="15">
        <v>7</v>
      </c>
      <c r="B15" s="58" t="s">
        <v>319</v>
      </c>
      <c r="C15" s="59" t="s">
        <v>65</v>
      </c>
      <c r="D15" s="57">
        <v>1</v>
      </c>
    </row>
    <row r="16" spans="1:4" s="8" customFormat="1" ht="37.5" customHeight="1">
      <c r="A16" s="15">
        <v>8</v>
      </c>
      <c r="B16" s="58" t="s">
        <v>320</v>
      </c>
      <c r="C16" s="59" t="s">
        <v>65</v>
      </c>
      <c r="D16" s="57">
        <v>1</v>
      </c>
    </row>
    <row r="17" spans="1:4" s="8" customFormat="1" ht="37.5" customHeight="1">
      <c r="A17" s="15">
        <v>9</v>
      </c>
      <c r="B17" s="58" t="s">
        <v>321</v>
      </c>
      <c r="C17" s="59" t="s">
        <v>65</v>
      </c>
      <c r="D17" s="57">
        <v>1</v>
      </c>
    </row>
    <row r="18" spans="1:4" s="8" customFormat="1" ht="37.5" customHeight="1">
      <c r="A18" s="15">
        <v>10</v>
      </c>
      <c r="B18" s="58" t="s">
        <v>322</v>
      </c>
      <c r="C18" s="59" t="s">
        <v>65</v>
      </c>
      <c r="D18" s="57">
        <v>1</v>
      </c>
    </row>
    <row r="19" spans="1:4" s="8" customFormat="1" ht="72" customHeight="1">
      <c r="A19" s="15">
        <v>11</v>
      </c>
      <c r="B19" s="58" t="s">
        <v>323</v>
      </c>
      <c r="C19" s="59" t="s">
        <v>60</v>
      </c>
      <c r="D19" s="57">
        <v>1</v>
      </c>
    </row>
    <row r="20" spans="1:4" s="8" customFormat="1" ht="72" customHeight="1">
      <c r="A20" s="15">
        <v>12</v>
      </c>
      <c r="B20" s="58" t="s">
        <v>324</v>
      </c>
      <c r="C20" s="59" t="s">
        <v>60</v>
      </c>
      <c r="D20" s="57">
        <v>1</v>
      </c>
    </row>
    <row r="21" spans="1:4" s="8" customFormat="1" ht="72" customHeight="1">
      <c r="A21" s="15">
        <v>13</v>
      </c>
      <c r="B21" s="58" t="s">
        <v>325</v>
      </c>
      <c r="C21" s="59" t="s">
        <v>60</v>
      </c>
      <c r="D21" s="57">
        <v>1</v>
      </c>
    </row>
    <row r="22" spans="1:4" s="8" customFormat="1" ht="72" customHeight="1">
      <c r="A22" s="15">
        <v>14</v>
      </c>
      <c r="B22" s="58" t="s">
        <v>326</v>
      </c>
      <c r="C22" s="59" t="s">
        <v>60</v>
      </c>
      <c r="D22" s="57">
        <v>1</v>
      </c>
    </row>
    <row r="23" spans="1:4" s="8" customFormat="1" ht="72" customHeight="1">
      <c r="A23" s="15">
        <v>15</v>
      </c>
      <c r="B23" s="58" t="s">
        <v>327</v>
      </c>
      <c r="C23" s="59" t="s">
        <v>60</v>
      </c>
      <c r="D23" s="57">
        <v>1</v>
      </c>
    </row>
    <row r="24" spans="1:4" s="8" customFormat="1" ht="72" customHeight="1">
      <c r="A24" s="15">
        <v>16</v>
      </c>
      <c r="B24" s="58" t="s">
        <v>328</v>
      </c>
      <c r="C24" s="59" t="s">
        <v>60</v>
      </c>
      <c r="D24" s="57">
        <v>1</v>
      </c>
    </row>
    <row r="25" spans="1:4" s="8" customFormat="1" ht="72" customHeight="1">
      <c r="A25" s="15">
        <v>17</v>
      </c>
      <c r="B25" s="58" t="s">
        <v>329</v>
      </c>
      <c r="C25" s="59" t="s">
        <v>60</v>
      </c>
      <c r="D25" s="57">
        <v>1</v>
      </c>
    </row>
    <row r="26" spans="1:4" s="8" customFormat="1" ht="72" customHeight="1">
      <c r="A26" s="15">
        <v>18</v>
      </c>
      <c r="B26" s="58" t="s">
        <v>330</v>
      </c>
      <c r="C26" s="59" t="s">
        <v>60</v>
      </c>
      <c r="D26" s="57">
        <v>1</v>
      </c>
    </row>
    <row r="27" spans="1:4" s="8" customFormat="1" ht="72" customHeight="1">
      <c r="A27" s="15">
        <v>19</v>
      </c>
      <c r="B27" s="58" t="s">
        <v>331</v>
      </c>
      <c r="C27" s="59" t="s">
        <v>60</v>
      </c>
      <c r="D27" s="57">
        <v>1</v>
      </c>
    </row>
    <row r="28" spans="1:4" s="8" customFormat="1" ht="72" customHeight="1">
      <c r="A28" s="15">
        <v>20</v>
      </c>
      <c r="B28" s="58" t="s">
        <v>332</v>
      </c>
      <c r="C28" s="59" t="s">
        <v>60</v>
      </c>
      <c r="D28" s="57">
        <v>1</v>
      </c>
    </row>
    <row r="29" spans="1:4" s="8" customFormat="1" ht="26.25" customHeight="1">
      <c r="A29" s="5" t="s">
        <v>2</v>
      </c>
      <c r="B29" s="104" t="s">
        <v>26</v>
      </c>
      <c r="C29" s="61"/>
      <c r="D29" s="9">
        <f>D30+D39+D48+D57+D66+D75+D84+D93+D102+D111</f>
        <v>69</v>
      </c>
    </row>
    <row r="30" spans="1:4" s="20" customFormat="1" ht="26.25" customHeight="1">
      <c r="A30" s="107" t="s">
        <v>47</v>
      </c>
      <c r="B30" s="108" t="s">
        <v>333</v>
      </c>
      <c r="C30" s="109"/>
      <c r="D30" s="110">
        <f>SUM(D31:D38)</f>
        <v>5</v>
      </c>
    </row>
    <row r="31" spans="1:4" s="8" customFormat="1" ht="26.25" customHeight="1">
      <c r="A31" s="57">
        <v>1</v>
      </c>
      <c r="B31" s="58" t="s">
        <v>91</v>
      </c>
      <c r="C31" s="58" t="s">
        <v>91</v>
      </c>
      <c r="D31" s="111" t="s">
        <v>5</v>
      </c>
    </row>
    <row r="32" spans="1:4" s="8" customFormat="1" ht="26.25" customHeight="1">
      <c r="A32" s="57">
        <v>2</v>
      </c>
      <c r="B32" s="58" t="s">
        <v>183</v>
      </c>
      <c r="C32" s="58" t="s">
        <v>183</v>
      </c>
      <c r="D32" s="111" t="s">
        <v>5</v>
      </c>
    </row>
    <row r="33" spans="1:4" s="8" customFormat="1" ht="26.25" customHeight="1">
      <c r="A33" s="57">
        <v>3</v>
      </c>
      <c r="B33" s="58" t="s">
        <v>170</v>
      </c>
      <c r="C33" s="58" t="s">
        <v>170</v>
      </c>
      <c r="D33" s="111" t="s">
        <v>5</v>
      </c>
    </row>
    <row r="34" spans="1:4" s="8" customFormat="1" ht="26.25" customHeight="1">
      <c r="A34" s="57">
        <v>4</v>
      </c>
      <c r="B34" s="58" t="s">
        <v>53</v>
      </c>
      <c r="C34" s="58" t="s">
        <v>53</v>
      </c>
      <c r="D34" s="111">
        <v>1</v>
      </c>
    </row>
    <row r="35" spans="1:4" s="8" customFormat="1" ht="26.25" customHeight="1">
      <c r="A35" s="57">
        <v>5</v>
      </c>
      <c r="B35" s="58" t="s">
        <v>100</v>
      </c>
      <c r="C35" s="58" t="s">
        <v>100</v>
      </c>
      <c r="D35" s="111">
        <v>1</v>
      </c>
    </row>
    <row r="36" spans="1:4" s="8" customFormat="1" ht="26.25" customHeight="1">
      <c r="A36" s="57">
        <v>6</v>
      </c>
      <c r="B36" s="58" t="s">
        <v>94</v>
      </c>
      <c r="C36" s="58" t="s">
        <v>94</v>
      </c>
      <c r="D36" s="111">
        <v>1</v>
      </c>
    </row>
    <row r="37" spans="1:4" s="8" customFormat="1" ht="26.25" customHeight="1">
      <c r="A37" s="57">
        <v>7</v>
      </c>
      <c r="B37" s="58" t="s">
        <v>186</v>
      </c>
      <c r="C37" s="58" t="s">
        <v>186</v>
      </c>
      <c r="D37" s="111">
        <v>1</v>
      </c>
    </row>
    <row r="38" spans="1:4" s="8" customFormat="1" ht="26.25" customHeight="1">
      <c r="A38" s="57">
        <v>8</v>
      </c>
      <c r="B38" s="58" t="s">
        <v>239</v>
      </c>
      <c r="C38" s="58" t="s">
        <v>239</v>
      </c>
      <c r="D38" s="111">
        <v>1</v>
      </c>
    </row>
    <row r="39" spans="1:4" s="20" customFormat="1" ht="26.25" customHeight="1">
      <c r="A39" s="107" t="s">
        <v>48</v>
      </c>
      <c r="B39" s="108" t="s">
        <v>334</v>
      </c>
      <c r="C39" s="109"/>
      <c r="D39" s="110">
        <f>SUM(D40:D47)</f>
        <v>8</v>
      </c>
    </row>
    <row r="40" spans="1:4" s="8" customFormat="1" ht="26.25" customHeight="1">
      <c r="A40" s="57">
        <v>1</v>
      </c>
      <c r="B40" s="58" t="s">
        <v>91</v>
      </c>
      <c r="C40" s="58" t="s">
        <v>91</v>
      </c>
      <c r="D40" s="111" t="s">
        <v>5</v>
      </c>
    </row>
    <row r="41" spans="1:4" s="8" customFormat="1" ht="26.25" customHeight="1">
      <c r="A41" s="57">
        <v>2</v>
      </c>
      <c r="B41" s="58" t="s">
        <v>183</v>
      </c>
      <c r="C41" s="58" t="s">
        <v>183</v>
      </c>
      <c r="D41" s="111" t="s">
        <v>5</v>
      </c>
    </row>
    <row r="42" spans="1:4" s="8" customFormat="1" ht="26.25" customHeight="1">
      <c r="A42" s="57">
        <v>3</v>
      </c>
      <c r="B42" s="58" t="s">
        <v>170</v>
      </c>
      <c r="C42" s="58" t="s">
        <v>170</v>
      </c>
      <c r="D42" s="111" t="s">
        <v>5</v>
      </c>
    </row>
    <row r="43" spans="1:4" s="8" customFormat="1" ht="26.25" customHeight="1">
      <c r="A43" s="57">
        <v>4</v>
      </c>
      <c r="B43" s="58" t="s">
        <v>53</v>
      </c>
      <c r="C43" s="58" t="s">
        <v>53</v>
      </c>
      <c r="D43" s="111">
        <v>4</v>
      </c>
    </row>
    <row r="44" spans="1:4" s="8" customFormat="1" ht="26.25" customHeight="1">
      <c r="A44" s="57">
        <v>5</v>
      </c>
      <c r="B44" s="58" t="s">
        <v>100</v>
      </c>
      <c r="C44" s="58" t="s">
        <v>100</v>
      </c>
      <c r="D44" s="111">
        <v>1</v>
      </c>
    </row>
    <row r="45" spans="1:4" s="8" customFormat="1" ht="26.25" customHeight="1">
      <c r="A45" s="57">
        <v>6</v>
      </c>
      <c r="B45" s="58" t="s">
        <v>94</v>
      </c>
      <c r="C45" s="58" t="s">
        <v>94</v>
      </c>
      <c r="D45" s="111">
        <v>1</v>
      </c>
    </row>
    <row r="46" spans="1:4" s="8" customFormat="1" ht="26.25" customHeight="1">
      <c r="A46" s="57">
        <v>7</v>
      </c>
      <c r="B46" s="58" t="s">
        <v>186</v>
      </c>
      <c r="C46" s="58" t="s">
        <v>186</v>
      </c>
      <c r="D46" s="111">
        <v>1</v>
      </c>
    </row>
    <row r="47" spans="1:4" s="8" customFormat="1" ht="26.25" customHeight="1">
      <c r="A47" s="57">
        <v>8</v>
      </c>
      <c r="B47" s="58" t="s">
        <v>239</v>
      </c>
      <c r="C47" s="58" t="s">
        <v>239</v>
      </c>
      <c r="D47" s="111">
        <v>1</v>
      </c>
    </row>
    <row r="48" spans="1:4" s="20" customFormat="1" ht="26.25" customHeight="1">
      <c r="A48" s="107" t="s">
        <v>49</v>
      </c>
      <c r="B48" s="108" t="s">
        <v>335</v>
      </c>
      <c r="C48" s="109"/>
      <c r="D48" s="110">
        <f>SUM(D49:D56)</f>
        <v>8</v>
      </c>
    </row>
    <row r="49" spans="1:4" s="8" customFormat="1" ht="26.25" customHeight="1">
      <c r="A49" s="57">
        <v>1</v>
      </c>
      <c r="B49" s="58" t="s">
        <v>91</v>
      </c>
      <c r="C49" s="58" t="s">
        <v>91</v>
      </c>
      <c r="D49" s="111" t="s">
        <v>5</v>
      </c>
    </row>
    <row r="50" spans="1:4" s="8" customFormat="1" ht="26.25" customHeight="1">
      <c r="A50" s="57">
        <v>2</v>
      </c>
      <c r="B50" s="58" t="s">
        <v>183</v>
      </c>
      <c r="C50" s="58" t="s">
        <v>183</v>
      </c>
      <c r="D50" s="111" t="s">
        <v>5</v>
      </c>
    </row>
    <row r="51" spans="1:4" s="8" customFormat="1" ht="26.25" customHeight="1">
      <c r="A51" s="57">
        <v>3</v>
      </c>
      <c r="B51" s="58" t="s">
        <v>170</v>
      </c>
      <c r="C51" s="58" t="s">
        <v>170</v>
      </c>
      <c r="D51" s="111" t="s">
        <v>5</v>
      </c>
    </row>
    <row r="52" spans="1:4" s="8" customFormat="1" ht="26.25" customHeight="1">
      <c r="A52" s="57">
        <v>4</v>
      </c>
      <c r="B52" s="58" t="s">
        <v>53</v>
      </c>
      <c r="C52" s="58" t="s">
        <v>53</v>
      </c>
      <c r="D52" s="111">
        <v>4</v>
      </c>
    </row>
    <row r="53" spans="1:4" s="8" customFormat="1" ht="26.25" customHeight="1">
      <c r="A53" s="57">
        <v>5</v>
      </c>
      <c r="B53" s="58" t="s">
        <v>100</v>
      </c>
      <c r="C53" s="58" t="s">
        <v>100</v>
      </c>
      <c r="D53" s="111">
        <v>1</v>
      </c>
    </row>
    <row r="54" spans="1:4" s="8" customFormat="1" ht="26.25" customHeight="1">
      <c r="A54" s="57">
        <v>6</v>
      </c>
      <c r="B54" s="58" t="s">
        <v>94</v>
      </c>
      <c r="C54" s="58" t="s">
        <v>94</v>
      </c>
      <c r="D54" s="111">
        <v>1</v>
      </c>
    </row>
    <row r="55" spans="1:4" s="8" customFormat="1" ht="26.25" customHeight="1">
      <c r="A55" s="57">
        <v>7</v>
      </c>
      <c r="B55" s="58" t="s">
        <v>186</v>
      </c>
      <c r="C55" s="58" t="s">
        <v>186</v>
      </c>
      <c r="D55" s="111">
        <v>1</v>
      </c>
    </row>
    <row r="56" spans="1:4" s="8" customFormat="1" ht="26.25" customHeight="1">
      <c r="A56" s="57">
        <v>8</v>
      </c>
      <c r="B56" s="58" t="s">
        <v>239</v>
      </c>
      <c r="C56" s="58" t="s">
        <v>239</v>
      </c>
      <c r="D56" s="111">
        <v>1</v>
      </c>
    </row>
    <row r="57" spans="1:4" s="20" customFormat="1" ht="26.25" customHeight="1">
      <c r="A57" s="107" t="s">
        <v>50</v>
      </c>
      <c r="B57" s="108" t="s">
        <v>336</v>
      </c>
      <c r="C57" s="109"/>
      <c r="D57" s="110">
        <f>SUM(D58:D65)</f>
        <v>8</v>
      </c>
    </row>
    <row r="58" spans="1:4" s="8" customFormat="1" ht="26.25" customHeight="1">
      <c r="A58" s="57">
        <v>1</v>
      </c>
      <c r="B58" s="58" t="s">
        <v>91</v>
      </c>
      <c r="C58" s="58" t="s">
        <v>91</v>
      </c>
      <c r="D58" s="111" t="s">
        <v>5</v>
      </c>
    </row>
    <row r="59" spans="1:4" s="8" customFormat="1" ht="26.25" customHeight="1">
      <c r="A59" s="57">
        <v>2</v>
      </c>
      <c r="B59" s="58" t="s">
        <v>183</v>
      </c>
      <c r="C59" s="58" t="s">
        <v>183</v>
      </c>
      <c r="D59" s="111" t="s">
        <v>5</v>
      </c>
    </row>
    <row r="60" spans="1:4" s="8" customFormat="1" ht="26.25" customHeight="1">
      <c r="A60" s="57">
        <v>3</v>
      </c>
      <c r="B60" s="58" t="s">
        <v>170</v>
      </c>
      <c r="C60" s="58" t="s">
        <v>170</v>
      </c>
      <c r="D60" s="111" t="s">
        <v>5</v>
      </c>
    </row>
    <row r="61" spans="1:4" s="8" customFormat="1" ht="26.25" customHeight="1">
      <c r="A61" s="57">
        <v>4</v>
      </c>
      <c r="B61" s="58" t="s">
        <v>53</v>
      </c>
      <c r="C61" s="58" t="s">
        <v>53</v>
      </c>
      <c r="D61" s="111">
        <v>4</v>
      </c>
    </row>
    <row r="62" spans="1:4" s="8" customFormat="1" ht="26.25" customHeight="1">
      <c r="A62" s="57">
        <v>5</v>
      </c>
      <c r="B62" s="58" t="s">
        <v>100</v>
      </c>
      <c r="C62" s="58" t="s">
        <v>100</v>
      </c>
      <c r="D62" s="111">
        <v>1</v>
      </c>
    </row>
    <row r="63" spans="1:4" s="8" customFormat="1" ht="26.25" customHeight="1">
      <c r="A63" s="57">
        <v>6</v>
      </c>
      <c r="B63" s="58" t="s">
        <v>94</v>
      </c>
      <c r="C63" s="58" t="s">
        <v>94</v>
      </c>
      <c r="D63" s="111">
        <v>1</v>
      </c>
    </row>
    <row r="64" spans="1:4" s="8" customFormat="1" ht="26.25" customHeight="1">
      <c r="A64" s="57">
        <v>7</v>
      </c>
      <c r="B64" s="58" t="s">
        <v>186</v>
      </c>
      <c r="C64" s="58" t="s">
        <v>186</v>
      </c>
      <c r="D64" s="111">
        <v>1</v>
      </c>
    </row>
    <row r="65" spans="1:4" s="8" customFormat="1" ht="26.25" customHeight="1">
      <c r="A65" s="57">
        <v>8</v>
      </c>
      <c r="B65" s="58" t="s">
        <v>239</v>
      </c>
      <c r="C65" s="58" t="s">
        <v>239</v>
      </c>
      <c r="D65" s="111">
        <v>1</v>
      </c>
    </row>
    <row r="66" spans="1:4" s="20" customFormat="1" ht="26.25" customHeight="1">
      <c r="A66" s="107" t="s">
        <v>242</v>
      </c>
      <c r="B66" s="108" t="s">
        <v>337</v>
      </c>
      <c r="C66" s="109"/>
      <c r="D66" s="110">
        <f>SUM(D67:D74)</f>
        <v>8</v>
      </c>
    </row>
    <row r="67" spans="1:4" s="8" customFormat="1" ht="26.25" customHeight="1">
      <c r="A67" s="57">
        <v>1</v>
      </c>
      <c r="B67" s="58" t="s">
        <v>91</v>
      </c>
      <c r="C67" s="58" t="s">
        <v>91</v>
      </c>
      <c r="D67" s="111" t="s">
        <v>5</v>
      </c>
    </row>
    <row r="68" spans="1:4" s="8" customFormat="1" ht="26.25" customHeight="1">
      <c r="A68" s="57">
        <v>2</v>
      </c>
      <c r="B68" s="58" t="s">
        <v>183</v>
      </c>
      <c r="C68" s="58" t="s">
        <v>183</v>
      </c>
      <c r="D68" s="111" t="s">
        <v>5</v>
      </c>
    </row>
    <row r="69" spans="1:4" s="8" customFormat="1" ht="26.25" customHeight="1">
      <c r="A69" s="57">
        <v>3</v>
      </c>
      <c r="B69" s="58" t="s">
        <v>170</v>
      </c>
      <c r="C69" s="58" t="s">
        <v>170</v>
      </c>
      <c r="D69" s="111" t="s">
        <v>5</v>
      </c>
    </row>
    <row r="70" spans="1:4" s="8" customFormat="1" ht="26.25" customHeight="1">
      <c r="A70" s="57">
        <v>4</v>
      </c>
      <c r="B70" s="58" t="s">
        <v>53</v>
      </c>
      <c r="C70" s="58" t="s">
        <v>53</v>
      </c>
      <c r="D70" s="111">
        <v>4</v>
      </c>
    </row>
    <row r="71" spans="1:4" s="8" customFormat="1" ht="26.25" customHeight="1">
      <c r="A71" s="57">
        <v>5</v>
      </c>
      <c r="B71" s="58" t="s">
        <v>100</v>
      </c>
      <c r="C71" s="58" t="s">
        <v>100</v>
      </c>
      <c r="D71" s="111">
        <v>1</v>
      </c>
    </row>
    <row r="72" spans="1:4" s="8" customFormat="1" ht="26.25" customHeight="1">
      <c r="A72" s="57">
        <v>6</v>
      </c>
      <c r="B72" s="58" t="s">
        <v>94</v>
      </c>
      <c r="C72" s="58" t="s">
        <v>94</v>
      </c>
      <c r="D72" s="111">
        <v>1</v>
      </c>
    </row>
    <row r="73" spans="1:4" s="8" customFormat="1" ht="26.25" customHeight="1">
      <c r="A73" s="57">
        <v>7</v>
      </c>
      <c r="B73" s="58" t="s">
        <v>186</v>
      </c>
      <c r="C73" s="58" t="s">
        <v>186</v>
      </c>
      <c r="D73" s="111">
        <v>1</v>
      </c>
    </row>
    <row r="74" spans="1:4" s="8" customFormat="1" ht="26.25" customHeight="1">
      <c r="A74" s="57">
        <v>8</v>
      </c>
      <c r="B74" s="58" t="s">
        <v>239</v>
      </c>
      <c r="C74" s="58" t="s">
        <v>239</v>
      </c>
      <c r="D74" s="111">
        <v>1</v>
      </c>
    </row>
    <row r="75" spans="1:4" s="20" customFormat="1" ht="26.25" customHeight="1">
      <c r="A75" s="107" t="s">
        <v>243</v>
      </c>
      <c r="B75" s="108" t="s">
        <v>338</v>
      </c>
      <c r="C75" s="109"/>
      <c r="D75" s="110">
        <f>SUM(D76:D83)</f>
        <v>8</v>
      </c>
    </row>
    <row r="76" spans="1:4" s="8" customFormat="1" ht="26.25" customHeight="1">
      <c r="A76" s="57">
        <v>1</v>
      </c>
      <c r="B76" s="58" t="s">
        <v>91</v>
      </c>
      <c r="C76" s="58" t="s">
        <v>91</v>
      </c>
      <c r="D76" s="111" t="s">
        <v>5</v>
      </c>
    </row>
    <row r="77" spans="1:4" s="8" customFormat="1" ht="26.25" customHeight="1">
      <c r="A77" s="57">
        <v>2</v>
      </c>
      <c r="B77" s="58" t="s">
        <v>183</v>
      </c>
      <c r="C77" s="58" t="s">
        <v>183</v>
      </c>
      <c r="D77" s="111" t="s">
        <v>5</v>
      </c>
    </row>
    <row r="78" spans="1:4" s="8" customFormat="1" ht="26.25" customHeight="1">
      <c r="A78" s="57">
        <v>3</v>
      </c>
      <c r="B78" s="58" t="s">
        <v>170</v>
      </c>
      <c r="C78" s="58" t="s">
        <v>170</v>
      </c>
      <c r="D78" s="111" t="s">
        <v>5</v>
      </c>
    </row>
    <row r="79" spans="1:4" s="8" customFormat="1" ht="26.25" customHeight="1">
      <c r="A79" s="57">
        <v>4</v>
      </c>
      <c r="B79" s="58" t="s">
        <v>53</v>
      </c>
      <c r="C79" s="58" t="s">
        <v>53</v>
      </c>
      <c r="D79" s="111">
        <v>4</v>
      </c>
    </row>
    <row r="80" spans="1:4" s="8" customFormat="1" ht="26.25" customHeight="1">
      <c r="A80" s="57">
        <v>5</v>
      </c>
      <c r="B80" s="58" t="s">
        <v>100</v>
      </c>
      <c r="C80" s="58" t="s">
        <v>100</v>
      </c>
      <c r="D80" s="111">
        <v>1</v>
      </c>
    </row>
    <row r="81" spans="1:4" s="8" customFormat="1" ht="26.25" customHeight="1">
      <c r="A81" s="57">
        <v>6</v>
      </c>
      <c r="B81" s="58" t="s">
        <v>94</v>
      </c>
      <c r="C81" s="58" t="s">
        <v>94</v>
      </c>
      <c r="D81" s="111">
        <v>1</v>
      </c>
    </row>
    <row r="82" spans="1:4" s="8" customFormat="1" ht="26.25" customHeight="1">
      <c r="A82" s="57">
        <v>7</v>
      </c>
      <c r="B82" s="58" t="s">
        <v>186</v>
      </c>
      <c r="C82" s="58" t="s">
        <v>186</v>
      </c>
      <c r="D82" s="111">
        <v>1</v>
      </c>
    </row>
    <row r="83" spans="1:4" s="8" customFormat="1" ht="26.25" customHeight="1">
      <c r="A83" s="57">
        <v>8</v>
      </c>
      <c r="B83" s="58" t="s">
        <v>239</v>
      </c>
      <c r="C83" s="58" t="s">
        <v>239</v>
      </c>
      <c r="D83" s="111">
        <v>1</v>
      </c>
    </row>
    <row r="84" spans="1:4" s="20" customFormat="1" ht="26.25" customHeight="1">
      <c r="A84" s="107" t="s">
        <v>247</v>
      </c>
      <c r="B84" s="108" t="s">
        <v>339</v>
      </c>
      <c r="C84" s="109"/>
      <c r="D84" s="110">
        <f>SUM(D85:D92)</f>
        <v>6</v>
      </c>
    </row>
    <row r="85" spans="1:4" s="8" customFormat="1" ht="26.25" customHeight="1">
      <c r="A85" s="57">
        <v>1</v>
      </c>
      <c r="B85" s="58" t="s">
        <v>91</v>
      </c>
      <c r="C85" s="58" t="s">
        <v>91</v>
      </c>
      <c r="D85" s="111" t="s">
        <v>5</v>
      </c>
    </row>
    <row r="86" spans="1:4" s="8" customFormat="1" ht="26.25" customHeight="1">
      <c r="A86" s="57">
        <v>2</v>
      </c>
      <c r="B86" s="58" t="s">
        <v>183</v>
      </c>
      <c r="C86" s="58" t="s">
        <v>183</v>
      </c>
      <c r="D86" s="111" t="s">
        <v>5</v>
      </c>
    </row>
    <row r="87" spans="1:4" s="8" customFormat="1" ht="26.25" customHeight="1">
      <c r="A87" s="57">
        <v>3</v>
      </c>
      <c r="B87" s="58" t="s">
        <v>170</v>
      </c>
      <c r="C87" s="58" t="s">
        <v>170</v>
      </c>
      <c r="D87" s="111" t="s">
        <v>5</v>
      </c>
    </row>
    <row r="88" spans="1:4" s="8" customFormat="1" ht="26.25" customHeight="1">
      <c r="A88" s="57">
        <v>4</v>
      </c>
      <c r="B88" s="58" t="s">
        <v>53</v>
      </c>
      <c r="C88" s="58" t="s">
        <v>53</v>
      </c>
      <c r="D88" s="111">
        <v>2</v>
      </c>
    </row>
    <row r="89" spans="1:4" s="8" customFormat="1" ht="26.25" customHeight="1">
      <c r="A89" s="57">
        <v>5</v>
      </c>
      <c r="B89" s="58" t="s">
        <v>100</v>
      </c>
      <c r="C89" s="58" t="s">
        <v>100</v>
      </c>
      <c r="D89" s="111">
        <v>1</v>
      </c>
    </row>
    <row r="90" spans="1:4" s="8" customFormat="1" ht="26.25" customHeight="1">
      <c r="A90" s="57">
        <v>6</v>
      </c>
      <c r="B90" s="58" t="s">
        <v>94</v>
      </c>
      <c r="C90" s="58" t="s">
        <v>94</v>
      </c>
      <c r="D90" s="111">
        <v>1</v>
      </c>
    </row>
    <row r="91" spans="1:4" s="8" customFormat="1" ht="26.25" customHeight="1">
      <c r="A91" s="57">
        <v>7</v>
      </c>
      <c r="B91" s="58" t="s">
        <v>186</v>
      </c>
      <c r="C91" s="58" t="s">
        <v>186</v>
      </c>
      <c r="D91" s="111">
        <v>1</v>
      </c>
    </row>
    <row r="92" spans="1:4" s="8" customFormat="1" ht="26.25" customHeight="1">
      <c r="A92" s="57">
        <v>8</v>
      </c>
      <c r="B92" s="58" t="s">
        <v>239</v>
      </c>
      <c r="C92" s="58" t="s">
        <v>239</v>
      </c>
      <c r="D92" s="111">
        <v>1</v>
      </c>
    </row>
    <row r="93" spans="1:4" s="20" customFormat="1" ht="26.25" customHeight="1">
      <c r="A93" s="107" t="s">
        <v>248</v>
      </c>
      <c r="B93" s="108" t="s">
        <v>340</v>
      </c>
      <c r="C93" s="109"/>
      <c r="D93" s="110">
        <f>SUM(D94:D101)</f>
        <v>7</v>
      </c>
    </row>
    <row r="94" spans="1:4" s="8" customFormat="1" ht="26.25" customHeight="1">
      <c r="A94" s="57">
        <v>1</v>
      </c>
      <c r="B94" s="58" t="s">
        <v>91</v>
      </c>
      <c r="C94" s="58" t="s">
        <v>91</v>
      </c>
      <c r="D94" s="111" t="s">
        <v>5</v>
      </c>
    </row>
    <row r="95" spans="1:4" s="8" customFormat="1" ht="26.25" customHeight="1">
      <c r="A95" s="57">
        <v>2</v>
      </c>
      <c r="B95" s="58" t="s">
        <v>183</v>
      </c>
      <c r="C95" s="58" t="s">
        <v>183</v>
      </c>
      <c r="D95" s="111" t="s">
        <v>5</v>
      </c>
    </row>
    <row r="96" spans="1:4" s="8" customFormat="1" ht="26.25" customHeight="1">
      <c r="A96" s="57">
        <v>3</v>
      </c>
      <c r="B96" s="58" t="s">
        <v>170</v>
      </c>
      <c r="C96" s="58" t="s">
        <v>170</v>
      </c>
      <c r="D96" s="111" t="s">
        <v>5</v>
      </c>
    </row>
    <row r="97" spans="1:4" s="8" customFormat="1" ht="26.25" customHeight="1">
      <c r="A97" s="57">
        <v>4</v>
      </c>
      <c r="B97" s="58" t="s">
        <v>53</v>
      </c>
      <c r="C97" s="58" t="s">
        <v>53</v>
      </c>
      <c r="D97" s="111">
        <v>3</v>
      </c>
    </row>
    <row r="98" spans="1:4" s="8" customFormat="1" ht="26.25" customHeight="1">
      <c r="A98" s="57">
        <v>5</v>
      </c>
      <c r="B98" s="58" t="s">
        <v>100</v>
      </c>
      <c r="C98" s="58" t="s">
        <v>100</v>
      </c>
      <c r="D98" s="111">
        <v>1</v>
      </c>
    </row>
    <row r="99" spans="1:4" s="8" customFormat="1" ht="26.25" customHeight="1">
      <c r="A99" s="57">
        <v>6</v>
      </c>
      <c r="B99" s="58" t="s">
        <v>94</v>
      </c>
      <c r="C99" s="58" t="s">
        <v>94</v>
      </c>
      <c r="D99" s="111">
        <v>1</v>
      </c>
    </row>
    <row r="100" spans="1:4" s="8" customFormat="1" ht="26.25" customHeight="1">
      <c r="A100" s="57">
        <v>7</v>
      </c>
      <c r="B100" s="58" t="s">
        <v>186</v>
      </c>
      <c r="C100" s="58" t="s">
        <v>186</v>
      </c>
      <c r="D100" s="111">
        <v>1</v>
      </c>
    </row>
    <row r="101" spans="1:4" s="8" customFormat="1" ht="26.25" customHeight="1">
      <c r="A101" s="57">
        <v>8</v>
      </c>
      <c r="B101" s="58" t="s">
        <v>239</v>
      </c>
      <c r="C101" s="58" t="s">
        <v>239</v>
      </c>
      <c r="D101" s="111">
        <v>1</v>
      </c>
    </row>
    <row r="102" spans="1:4" s="20" customFormat="1" ht="26.25" customHeight="1">
      <c r="A102" s="107" t="s">
        <v>249</v>
      </c>
      <c r="B102" s="108" t="s">
        <v>341</v>
      </c>
      <c r="C102" s="109"/>
      <c r="D102" s="110">
        <f>SUM(D103:D110)</f>
        <v>6</v>
      </c>
    </row>
    <row r="103" spans="1:4" s="8" customFormat="1" ht="26.25" customHeight="1">
      <c r="A103" s="57">
        <v>1</v>
      </c>
      <c r="B103" s="58" t="s">
        <v>91</v>
      </c>
      <c r="C103" s="58" t="s">
        <v>91</v>
      </c>
      <c r="D103" s="111" t="s">
        <v>5</v>
      </c>
    </row>
    <row r="104" spans="1:4" s="8" customFormat="1" ht="26.25" customHeight="1">
      <c r="A104" s="57">
        <v>2</v>
      </c>
      <c r="B104" s="58" t="s">
        <v>183</v>
      </c>
      <c r="C104" s="58" t="s">
        <v>183</v>
      </c>
      <c r="D104" s="111" t="s">
        <v>5</v>
      </c>
    </row>
    <row r="105" spans="1:4" s="8" customFormat="1" ht="26.25" customHeight="1">
      <c r="A105" s="57">
        <v>3</v>
      </c>
      <c r="B105" s="58" t="s">
        <v>170</v>
      </c>
      <c r="C105" s="58" t="s">
        <v>170</v>
      </c>
      <c r="D105" s="111" t="s">
        <v>5</v>
      </c>
    </row>
    <row r="106" spans="1:4" s="8" customFormat="1" ht="26.25" customHeight="1">
      <c r="A106" s="57">
        <v>4</v>
      </c>
      <c r="B106" s="58" t="s">
        <v>53</v>
      </c>
      <c r="C106" s="58" t="s">
        <v>53</v>
      </c>
      <c r="D106" s="111">
        <v>2</v>
      </c>
    </row>
    <row r="107" spans="1:4" s="8" customFormat="1" ht="26.25" customHeight="1">
      <c r="A107" s="57">
        <v>5</v>
      </c>
      <c r="B107" s="58" t="s">
        <v>100</v>
      </c>
      <c r="C107" s="58" t="s">
        <v>100</v>
      </c>
      <c r="D107" s="111">
        <v>1</v>
      </c>
    </row>
    <row r="108" spans="1:4" s="8" customFormat="1" ht="26.25" customHeight="1">
      <c r="A108" s="57">
        <v>6</v>
      </c>
      <c r="B108" s="58" t="s">
        <v>94</v>
      </c>
      <c r="C108" s="58" t="s">
        <v>94</v>
      </c>
      <c r="D108" s="111">
        <v>1</v>
      </c>
    </row>
    <row r="109" spans="1:4" s="8" customFormat="1" ht="26.25" customHeight="1">
      <c r="A109" s="57">
        <v>7</v>
      </c>
      <c r="B109" s="58" t="s">
        <v>186</v>
      </c>
      <c r="C109" s="58" t="s">
        <v>186</v>
      </c>
      <c r="D109" s="111">
        <v>1</v>
      </c>
    </row>
    <row r="110" spans="1:4" s="8" customFormat="1" ht="26.25" customHeight="1">
      <c r="A110" s="57">
        <v>8</v>
      </c>
      <c r="B110" s="58" t="s">
        <v>239</v>
      </c>
      <c r="C110" s="58" t="s">
        <v>239</v>
      </c>
      <c r="D110" s="111">
        <v>1</v>
      </c>
    </row>
    <row r="111" spans="1:4" s="20" customFormat="1" ht="26.25" customHeight="1">
      <c r="A111" s="107" t="s">
        <v>250</v>
      </c>
      <c r="B111" s="108" t="s">
        <v>342</v>
      </c>
      <c r="C111" s="109"/>
      <c r="D111" s="110">
        <f>SUM(D112:D119)</f>
        <v>5</v>
      </c>
    </row>
    <row r="112" spans="1:4" s="8" customFormat="1" ht="26.25" customHeight="1">
      <c r="A112" s="57">
        <v>1</v>
      </c>
      <c r="B112" s="58" t="s">
        <v>91</v>
      </c>
      <c r="C112" s="58" t="s">
        <v>91</v>
      </c>
      <c r="D112" s="111" t="s">
        <v>5</v>
      </c>
    </row>
    <row r="113" spans="1:4" s="8" customFormat="1" ht="26.25" customHeight="1">
      <c r="A113" s="57">
        <v>2</v>
      </c>
      <c r="B113" s="58" t="s">
        <v>183</v>
      </c>
      <c r="C113" s="58" t="s">
        <v>183</v>
      </c>
      <c r="D113" s="111" t="s">
        <v>5</v>
      </c>
    </row>
    <row r="114" spans="1:4" s="8" customFormat="1" ht="26.25" customHeight="1">
      <c r="A114" s="57">
        <v>3</v>
      </c>
      <c r="B114" s="58" t="s">
        <v>170</v>
      </c>
      <c r="C114" s="58" t="s">
        <v>170</v>
      </c>
      <c r="D114" s="111" t="s">
        <v>5</v>
      </c>
    </row>
    <row r="115" spans="1:4" s="8" customFormat="1" ht="26.25" customHeight="1">
      <c r="A115" s="57">
        <v>4</v>
      </c>
      <c r="B115" s="58" t="s">
        <v>53</v>
      </c>
      <c r="C115" s="58" t="s">
        <v>53</v>
      </c>
      <c r="D115" s="111">
        <v>1</v>
      </c>
    </row>
    <row r="116" spans="1:4" s="8" customFormat="1" ht="26.25" customHeight="1">
      <c r="A116" s="57">
        <v>5</v>
      </c>
      <c r="B116" s="58" t="s">
        <v>100</v>
      </c>
      <c r="C116" s="58" t="s">
        <v>100</v>
      </c>
      <c r="D116" s="111">
        <v>1</v>
      </c>
    </row>
    <row r="117" spans="1:4" s="8" customFormat="1" ht="26.25" customHeight="1">
      <c r="A117" s="57">
        <v>6</v>
      </c>
      <c r="B117" s="58" t="s">
        <v>94</v>
      </c>
      <c r="C117" s="58" t="s">
        <v>94</v>
      </c>
      <c r="D117" s="111">
        <v>1</v>
      </c>
    </row>
    <row r="118" spans="1:4" s="8" customFormat="1" ht="26.25" customHeight="1">
      <c r="A118" s="57">
        <v>7</v>
      </c>
      <c r="B118" s="58" t="s">
        <v>186</v>
      </c>
      <c r="C118" s="58" t="s">
        <v>186</v>
      </c>
      <c r="D118" s="111">
        <v>1</v>
      </c>
    </row>
    <row r="119" spans="1:4" s="8" customFormat="1" ht="26.25" customHeight="1">
      <c r="A119" s="57">
        <v>8</v>
      </c>
      <c r="B119" s="58" t="s">
        <v>239</v>
      </c>
      <c r="C119" s="58" t="s">
        <v>239</v>
      </c>
      <c r="D119" s="111">
        <v>1</v>
      </c>
    </row>
    <row r="120" spans="1:4" s="7" customFormat="1" ht="26.25" customHeight="1">
      <c r="A120" s="103" t="s">
        <v>244</v>
      </c>
      <c r="B120" s="104" t="s">
        <v>433</v>
      </c>
      <c r="C120" s="105"/>
      <c r="D120" s="106">
        <f>D121+D138</f>
        <v>65</v>
      </c>
    </row>
    <row r="121" spans="1:4" s="7" customFormat="1" ht="27.75" customHeight="1">
      <c r="A121" s="103" t="s">
        <v>1</v>
      </c>
      <c r="B121" s="104" t="s">
        <v>25</v>
      </c>
      <c r="C121" s="105"/>
      <c r="D121" s="106">
        <f>SUM(D122:D137)</f>
        <v>16</v>
      </c>
    </row>
    <row r="122" spans="1:4" s="8" customFormat="1" ht="37.5" customHeight="1">
      <c r="A122" s="15">
        <v>1</v>
      </c>
      <c r="B122" s="58" t="s">
        <v>343</v>
      </c>
      <c r="C122" s="59" t="s">
        <v>65</v>
      </c>
      <c r="D122" s="57">
        <v>1</v>
      </c>
    </row>
    <row r="123" spans="1:4" s="8" customFormat="1" ht="37.5" customHeight="1">
      <c r="A123" s="15">
        <v>2</v>
      </c>
      <c r="B123" s="58" t="s">
        <v>344</v>
      </c>
      <c r="C123" s="59" t="s">
        <v>65</v>
      </c>
      <c r="D123" s="57">
        <v>1</v>
      </c>
    </row>
    <row r="124" spans="1:4" s="8" customFormat="1" ht="37.5" customHeight="1">
      <c r="A124" s="15">
        <v>3</v>
      </c>
      <c r="B124" s="58" t="s">
        <v>345</v>
      </c>
      <c r="C124" s="59" t="s">
        <v>65</v>
      </c>
      <c r="D124" s="57">
        <v>1</v>
      </c>
    </row>
    <row r="125" spans="1:4" s="8" customFormat="1" ht="37.5" customHeight="1">
      <c r="A125" s="15">
        <v>4</v>
      </c>
      <c r="B125" s="58" t="s">
        <v>346</v>
      </c>
      <c r="C125" s="59" t="s">
        <v>65</v>
      </c>
      <c r="D125" s="57">
        <v>1</v>
      </c>
    </row>
    <row r="126" spans="1:4" s="8" customFormat="1" ht="37.5" customHeight="1">
      <c r="A126" s="15">
        <v>5</v>
      </c>
      <c r="B126" s="58" t="s">
        <v>347</v>
      </c>
      <c r="C126" s="59" t="s">
        <v>65</v>
      </c>
      <c r="D126" s="57">
        <v>1</v>
      </c>
    </row>
    <row r="127" spans="1:4" s="8" customFormat="1" ht="37.5" customHeight="1">
      <c r="A127" s="15">
        <v>6</v>
      </c>
      <c r="B127" s="58" t="s">
        <v>348</v>
      </c>
      <c r="C127" s="59" t="s">
        <v>65</v>
      </c>
      <c r="D127" s="57">
        <v>1</v>
      </c>
    </row>
    <row r="128" spans="1:4" s="8" customFormat="1" ht="37.5" customHeight="1">
      <c r="A128" s="15">
        <v>7</v>
      </c>
      <c r="B128" s="58" t="s">
        <v>349</v>
      </c>
      <c r="C128" s="59" t="s">
        <v>65</v>
      </c>
      <c r="D128" s="57">
        <v>1</v>
      </c>
    </row>
    <row r="129" spans="1:4" s="8" customFormat="1" ht="37.5" customHeight="1">
      <c r="A129" s="15">
        <v>8</v>
      </c>
      <c r="B129" s="58" t="s">
        <v>350</v>
      </c>
      <c r="C129" s="59" t="s">
        <v>65</v>
      </c>
      <c r="D129" s="57">
        <v>1</v>
      </c>
    </row>
    <row r="130" spans="1:4" s="8" customFormat="1" ht="72" customHeight="1">
      <c r="A130" s="15">
        <v>9</v>
      </c>
      <c r="B130" s="58" t="s">
        <v>351</v>
      </c>
      <c r="C130" s="59" t="s">
        <v>60</v>
      </c>
      <c r="D130" s="57">
        <v>1</v>
      </c>
    </row>
    <row r="131" spans="1:4" s="8" customFormat="1" ht="72" customHeight="1">
      <c r="A131" s="15">
        <v>10</v>
      </c>
      <c r="B131" s="58" t="s">
        <v>352</v>
      </c>
      <c r="C131" s="59" t="s">
        <v>60</v>
      </c>
      <c r="D131" s="57">
        <v>1</v>
      </c>
    </row>
    <row r="132" spans="1:4" s="8" customFormat="1" ht="72" customHeight="1">
      <c r="A132" s="15">
        <v>11</v>
      </c>
      <c r="B132" s="58" t="s">
        <v>353</v>
      </c>
      <c r="C132" s="59" t="s">
        <v>60</v>
      </c>
      <c r="D132" s="57">
        <v>1</v>
      </c>
    </row>
    <row r="133" spans="1:4" s="8" customFormat="1" ht="72" customHeight="1">
      <c r="A133" s="15">
        <v>12</v>
      </c>
      <c r="B133" s="58" t="s">
        <v>354</v>
      </c>
      <c r="C133" s="59" t="s">
        <v>60</v>
      </c>
      <c r="D133" s="57">
        <v>1</v>
      </c>
    </row>
    <row r="134" spans="1:4" s="8" customFormat="1" ht="72" customHeight="1">
      <c r="A134" s="15">
        <v>13</v>
      </c>
      <c r="B134" s="58" t="s">
        <v>355</v>
      </c>
      <c r="C134" s="59" t="s">
        <v>60</v>
      </c>
      <c r="D134" s="57">
        <v>1</v>
      </c>
    </row>
    <row r="135" spans="1:4" s="8" customFormat="1" ht="72" customHeight="1">
      <c r="A135" s="15">
        <v>14</v>
      </c>
      <c r="B135" s="58" t="s">
        <v>356</v>
      </c>
      <c r="C135" s="59" t="s">
        <v>60</v>
      </c>
      <c r="D135" s="57">
        <v>1</v>
      </c>
    </row>
    <row r="136" spans="1:4" s="8" customFormat="1" ht="72" customHeight="1">
      <c r="A136" s="15">
        <v>15</v>
      </c>
      <c r="B136" s="58" t="s">
        <v>357</v>
      </c>
      <c r="C136" s="59" t="s">
        <v>60</v>
      </c>
      <c r="D136" s="57">
        <v>1</v>
      </c>
    </row>
    <row r="137" spans="1:4" s="8" customFormat="1" ht="72" customHeight="1">
      <c r="A137" s="15">
        <v>16</v>
      </c>
      <c r="B137" s="58" t="s">
        <v>358</v>
      </c>
      <c r="C137" s="59" t="s">
        <v>60</v>
      </c>
      <c r="D137" s="57">
        <v>1</v>
      </c>
    </row>
    <row r="138" spans="1:4" s="8" customFormat="1" ht="26.25" customHeight="1">
      <c r="A138" s="5" t="s">
        <v>2</v>
      </c>
      <c r="B138" s="104" t="s">
        <v>26</v>
      </c>
      <c r="C138" s="61"/>
      <c r="D138" s="9">
        <f>D139+D148+D157+D166+D175+D184+D193+D202</f>
        <v>49</v>
      </c>
    </row>
    <row r="139" spans="1:4" s="20" customFormat="1" ht="26.25" customHeight="1">
      <c r="A139" s="107" t="s">
        <v>47</v>
      </c>
      <c r="B139" s="112" t="s">
        <v>359</v>
      </c>
      <c r="C139" s="113"/>
      <c r="D139" s="114">
        <f>SUM(D140:D147)</f>
        <v>5</v>
      </c>
    </row>
    <row r="140" spans="1:4" s="8" customFormat="1" ht="26.25" customHeight="1">
      <c r="A140" s="57">
        <v>1</v>
      </c>
      <c r="B140" s="58" t="s">
        <v>91</v>
      </c>
      <c r="C140" s="58" t="s">
        <v>91</v>
      </c>
      <c r="D140" s="111" t="s">
        <v>5</v>
      </c>
    </row>
    <row r="141" spans="1:4" s="8" customFormat="1" ht="26.25" customHeight="1">
      <c r="A141" s="57">
        <v>2</v>
      </c>
      <c r="B141" s="58" t="s">
        <v>183</v>
      </c>
      <c r="C141" s="58" t="s">
        <v>183</v>
      </c>
      <c r="D141" s="111" t="s">
        <v>5</v>
      </c>
    </row>
    <row r="142" spans="1:4" s="8" customFormat="1" ht="26.25" customHeight="1">
      <c r="A142" s="57">
        <v>3</v>
      </c>
      <c r="B142" s="58" t="s">
        <v>170</v>
      </c>
      <c r="C142" s="58" t="s">
        <v>170</v>
      </c>
      <c r="D142" s="111">
        <v>1</v>
      </c>
    </row>
    <row r="143" spans="1:4" s="8" customFormat="1" ht="26.25" customHeight="1">
      <c r="A143" s="57">
        <v>4</v>
      </c>
      <c r="B143" s="58" t="s">
        <v>53</v>
      </c>
      <c r="C143" s="58" t="s">
        <v>53</v>
      </c>
      <c r="D143" s="111">
        <v>2</v>
      </c>
    </row>
    <row r="144" spans="1:4" s="8" customFormat="1" ht="26.25" customHeight="1">
      <c r="A144" s="57">
        <v>5</v>
      </c>
      <c r="B144" s="58" t="s">
        <v>100</v>
      </c>
      <c r="C144" s="58" t="s">
        <v>100</v>
      </c>
      <c r="D144" s="111">
        <v>1</v>
      </c>
    </row>
    <row r="145" spans="1:4" s="8" customFormat="1" ht="26.25" customHeight="1">
      <c r="A145" s="57">
        <v>6</v>
      </c>
      <c r="B145" s="58" t="s">
        <v>94</v>
      </c>
      <c r="C145" s="58" t="s">
        <v>94</v>
      </c>
      <c r="D145" s="111">
        <v>1</v>
      </c>
    </row>
    <row r="146" spans="1:4" s="8" customFormat="1" ht="26.25" customHeight="1">
      <c r="A146" s="57">
        <v>7</v>
      </c>
      <c r="B146" s="58" t="s">
        <v>186</v>
      </c>
      <c r="C146" s="58" t="s">
        <v>186</v>
      </c>
      <c r="D146" s="111" t="s">
        <v>5</v>
      </c>
    </row>
    <row r="147" spans="1:4" s="8" customFormat="1" ht="26.25" customHeight="1">
      <c r="A147" s="57">
        <v>8</v>
      </c>
      <c r="B147" s="58" t="s">
        <v>239</v>
      </c>
      <c r="C147" s="58" t="s">
        <v>239</v>
      </c>
      <c r="D147" s="111" t="s">
        <v>5</v>
      </c>
    </row>
    <row r="148" spans="1:4" s="20" customFormat="1" ht="26.25" customHeight="1">
      <c r="A148" s="107" t="s">
        <v>48</v>
      </c>
      <c r="B148" s="112" t="s">
        <v>360</v>
      </c>
      <c r="C148" s="113"/>
      <c r="D148" s="114">
        <f>SUM(D149:D156)</f>
        <v>6</v>
      </c>
    </row>
    <row r="149" spans="1:4" s="8" customFormat="1" ht="26.25" customHeight="1">
      <c r="A149" s="57">
        <v>1</v>
      </c>
      <c r="B149" s="58" t="s">
        <v>91</v>
      </c>
      <c r="C149" s="58" t="s">
        <v>91</v>
      </c>
      <c r="D149" s="111" t="s">
        <v>5</v>
      </c>
    </row>
    <row r="150" spans="1:4" s="8" customFormat="1" ht="26.25" customHeight="1">
      <c r="A150" s="57">
        <v>2</v>
      </c>
      <c r="B150" s="58" t="s">
        <v>183</v>
      </c>
      <c r="C150" s="58" t="s">
        <v>183</v>
      </c>
      <c r="D150" s="111" t="s">
        <v>5</v>
      </c>
    </row>
    <row r="151" spans="1:4" s="8" customFormat="1" ht="26.25" customHeight="1">
      <c r="A151" s="57">
        <v>3</v>
      </c>
      <c r="B151" s="58" t="s">
        <v>170</v>
      </c>
      <c r="C151" s="58" t="s">
        <v>170</v>
      </c>
      <c r="D151" s="111">
        <v>1</v>
      </c>
    </row>
    <row r="152" spans="1:4" s="8" customFormat="1" ht="26.25" customHeight="1">
      <c r="A152" s="57">
        <v>4</v>
      </c>
      <c r="B152" s="58" t="s">
        <v>53</v>
      </c>
      <c r="C152" s="58" t="s">
        <v>53</v>
      </c>
      <c r="D152" s="111">
        <v>3</v>
      </c>
    </row>
    <row r="153" spans="1:4" s="8" customFormat="1" ht="26.25" customHeight="1">
      <c r="A153" s="57">
        <v>5</v>
      </c>
      <c r="B153" s="58" t="s">
        <v>100</v>
      </c>
      <c r="C153" s="58" t="s">
        <v>100</v>
      </c>
      <c r="D153" s="111">
        <v>1</v>
      </c>
    </row>
    <row r="154" spans="1:4" s="8" customFormat="1" ht="26.25" customHeight="1">
      <c r="A154" s="57">
        <v>6</v>
      </c>
      <c r="B154" s="58" t="s">
        <v>94</v>
      </c>
      <c r="C154" s="58" t="s">
        <v>94</v>
      </c>
      <c r="D154" s="111">
        <v>1</v>
      </c>
    </row>
    <row r="155" spans="1:4" s="8" customFormat="1" ht="26.25" customHeight="1">
      <c r="A155" s="57">
        <v>7</v>
      </c>
      <c r="B155" s="58" t="s">
        <v>186</v>
      </c>
      <c r="C155" s="58" t="s">
        <v>186</v>
      </c>
      <c r="D155" s="111" t="s">
        <v>5</v>
      </c>
    </row>
    <row r="156" spans="1:4" s="8" customFormat="1" ht="26.25" customHeight="1">
      <c r="A156" s="57">
        <v>8</v>
      </c>
      <c r="B156" s="58" t="s">
        <v>239</v>
      </c>
      <c r="C156" s="58" t="s">
        <v>239</v>
      </c>
      <c r="D156" s="111" t="s">
        <v>5</v>
      </c>
    </row>
    <row r="157" spans="1:4" s="20" customFormat="1" ht="26.25" customHeight="1">
      <c r="A157" s="107" t="s">
        <v>49</v>
      </c>
      <c r="B157" s="112" t="s">
        <v>361</v>
      </c>
      <c r="C157" s="113"/>
      <c r="D157" s="114">
        <f>SUM(D158:D165)</f>
        <v>5</v>
      </c>
    </row>
    <row r="158" spans="1:4" s="8" customFormat="1" ht="26.25" customHeight="1">
      <c r="A158" s="57">
        <v>1</v>
      </c>
      <c r="B158" s="58" t="s">
        <v>91</v>
      </c>
      <c r="C158" s="58" t="s">
        <v>91</v>
      </c>
      <c r="D158" s="111" t="s">
        <v>5</v>
      </c>
    </row>
    <row r="159" spans="1:4" s="8" customFormat="1" ht="26.25" customHeight="1">
      <c r="A159" s="57">
        <v>2</v>
      </c>
      <c r="B159" s="58" t="s">
        <v>183</v>
      </c>
      <c r="C159" s="58" t="s">
        <v>183</v>
      </c>
      <c r="D159" s="111" t="s">
        <v>5</v>
      </c>
    </row>
    <row r="160" spans="1:4" s="8" customFormat="1" ht="26.25" customHeight="1">
      <c r="A160" s="57">
        <v>3</v>
      </c>
      <c r="B160" s="58" t="s">
        <v>170</v>
      </c>
      <c r="C160" s="58" t="s">
        <v>170</v>
      </c>
      <c r="D160" s="111">
        <v>1</v>
      </c>
    </row>
    <row r="161" spans="1:4" s="8" customFormat="1" ht="26.25" customHeight="1">
      <c r="A161" s="57">
        <v>4</v>
      </c>
      <c r="B161" s="58" t="s">
        <v>53</v>
      </c>
      <c r="C161" s="58" t="s">
        <v>53</v>
      </c>
      <c r="D161" s="111">
        <v>2</v>
      </c>
    </row>
    <row r="162" spans="1:4" s="8" customFormat="1" ht="26.25" customHeight="1">
      <c r="A162" s="57">
        <v>5</v>
      </c>
      <c r="B162" s="58" t="s">
        <v>100</v>
      </c>
      <c r="C162" s="58" t="s">
        <v>100</v>
      </c>
      <c r="D162" s="111">
        <v>1</v>
      </c>
    </row>
    <row r="163" spans="1:4" s="8" customFormat="1" ht="26.25" customHeight="1">
      <c r="A163" s="57">
        <v>6</v>
      </c>
      <c r="B163" s="58" t="s">
        <v>94</v>
      </c>
      <c r="C163" s="58" t="s">
        <v>94</v>
      </c>
      <c r="D163" s="111">
        <v>1</v>
      </c>
    </row>
    <row r="164" spans="1:4" s="8" customFormat="1" ht="26.25" customHeight="1">
      <c r="A164" s="57">
        <v>7</v>
      </c>
      <c r="B164" s="58" t="s">
        <v>186</v>
      </c>
      <c r="C164" s="58" t="s">
        <v>186</v>
      </c>
      <c r="D164" s="111" t="s">
        <v>5</v>
      </c>
    </row>
    <row r="165" spans="1:4" s="8" customFormat="1" ht="26.25" customHeight="1">
      <c r="A165" s="57">
        <v>8</v>
      </c>
      <c r="B165" s="58" t="s">
        <v>239</v>
      </c>
      <c r="C165" s="58" t="s">
        <v>239</v>
      </c>
      <c r="D165" s="111" t="s">
        <v>5</v>
      </c>
    </row>
    <row r="166" spans="1:4" s="20" customFormat="1" ht="26.25" customHeight="1">
      <c r="A166" s="107" t="s">
        <v>50</v>
      </c>
      <c r="B166" s="112" t="s">
        <v>362</v>
      </c>
      <c r="C166" s="113"/>
      <c r="D166" s="114">
        <f>SUM(D167:D174)</f>
        <v>6</v>
      </c>
    </row>
    <row r="167" spans="1:4" s="8" customFormat="1" ht="26.25" customHeight="1">
      <c r="A167" s="57">
        <v>1</v>
      </c>
      <c r="B167" s="58" t="s">
        <v>91</v>
      </c>
      <c r="C167" s="58" t="s">
        <v>91</v>
      </c>
      <c r="D167" s="111" t="s">
        <v>5</v>
      </c>
    </row>
    <row r="168" spans="1:4" s="8" customFormat="1" ht="26.25" customHeight="1">
      <c r="A168" s="57">
        <v>2</v>
      </c>
      <c r="B168" s="58" t="s">
        <v>183</v>
      </c>
      <c r="C168" s="58" t="s">
        <v>183</v>
      </c>
      <c r="D168" s="111" t="s">
        <v>5</v>
      </c>
    </row>
    <row r="169" spans="1:4" s="8" customFormat="1" ht="26.25" customHeight="1">
      <c r="A169" s="57">
        <v>3</v>
      </c>
      <c r="B169" s="58" t="s">
        <v>170</v>
      </c>
      <c r="C169" s="58" t="s">
        <v>170</v>
      </c>
      <c r="D169" s="111">
        <v>1</v>
      </c>
    </row>
    <row r="170" spans="1:4" s="8" customFormat="1" ht="26.25" customHeight="1">
      <c r="A170" s="57">
        <v>4</v>
      </c>
      <c r="B170" s="58" t="s">
        <v>53</v>
      </c>
      <c r="C170" s="58" t="s">
        <v>53</v>
      </c>
      <c r="D170" s="111">
        <v>3</v>
      </c>
    </row>
    <row r="171" spans="1:4" s="8" customFormat="1" ht="26.25" customHeight="1">
      <c r="A171" s="57">
        <v>5</v>
      </c>
      <c r="B171" s="58" t="s">
        <v>100</v>
      </c>
      <c r="C171" s="58" t="s">
        <v>100</v>
      </c>
      <c r="D171" s="111">
        <v>1</v>
      </c>
    </row>
    <row r="172" spans="1:4" s="8" customFormat="1" ht="26.25" customHeight="1">
      <c r="A172" s="57">
        <v>6</v>
      </c>
      <c r="B172" s="58" t="s">
        <v>94</v>
      </c>
      <c r="C172" s="58" t="s">
        <v>94</v>
      </c>
      <c r="D172" s="111" t="s">
        <v>5</v>
      </c>
    </row>
    <row r="173" spans="1:4" s="8" customFormat="1" ht="26.25" customHeight="1">
      <c r="A173" s="57">
        <v>7</v>
      </c>
      <c r="B173" s="58" t="s">
        <v>186</v>
      </c>
      <c r="C173" s="58" t="s">
        <v>186</v>
      </c>
      <c r="D173" s="111">
        <v>1</v>
      </c>
    </row>
    <row r="174" spans="1:4" s="8" customFormat="1" ht="26.25" customHeight="1">
      <c r="A174" s="57">
        <v>8</v>
      </c>
      <c r="B174" s="58" t="s">
        <v>239</v>
      </c>
      <c r="C174" s="58" t="s">
        <v>239</v>
      </c>
      <c r="D174" s="111" t="s">
        <v>5</v>
      </c>
    </row>
    <row r="175" spans="1:4" s="20" customFormat="1" ht="26.25" customHeight="1">
      <c r="A175" s="107" t="s">
        <v>242</v>
      </c>
      <c r="B175" s="112" t="s">
        <v>363</v>
      </c>
      <c r="C175" s="113"/>
      <c r="D175" s="114">
        <f>SUM(D176:D183)</f>
        <v>6</v>
      </c>
    </row>
    <row r="176" spans="1:4" s="8" customFormat="1" ht="26.25" customHeight="1">
      <c r="A176" s="57">
        <v>1</v>
      </c>
      <c r="B176" s="58" t="s">
        <v>91</v>
      </c>
      <c r="C176" s="58" t="s">
        <v>91</v>
      </c>
      <c r="D176" s="111" t="s">
        <v>5</v>
      </c>
    </row>
    <row r="177" spans="1:4" s="8" customFormat="1" ht="26.25" customHeight="1">
      <c r="A177" s="57">
        <v>2</v>
      </c>
      <c r="B177" s="58" t="s">
        <v>183</v>
      </c>
      <c r="C177" s="58" t="s">
        <v>183</v>
      </c>
      <c r="D177" s="111" t="s">
        <v>5</v>
      </c>
    </row>
    <row r="178" spans="1:4" s="8" customFormat="1" ht="26.25" customHeight="1">
      <c r="A178" s="57">
        <v>3</v>
      </c>
      <c r="B178" s="58" t="s">
        <v>170</v>
      </c>
      <c r="C178" s="58" t="s">
        <v>170</v>
      </c>
      <c r="D178" s="111">
        <v>1</v>
      </c>
    </row>
    <row r="179" spans="1:4" s="8" customFormat="1" ht="26.25" customHeight="1">
      <c r="A179" s="57">
        <v>4</v>
      </c>
      <c r="B179" s="58" t="s">
        <v>53</v>
      </c>
      <c r="C179" s="58" t="s">
        <v>53</v>
      </c>
      <c r="D179" s="111">
        <v>3</v>
      </c>
    </row>
    <row r="180" spans="1:4" s="8" customFormat="1" ht="26.25" customHeight="1">
      <c r="A180" s="57">
        <v>5</v>
      </c>
      <c r="B180" s="58" t="s">
        <v>100</v>
      </c>
      <c r="C180" s="58" t="s">
        <v>100</v>
      </c>
      <c r="D180" s="111">
        <v>1</v>
      </c>
    </row>
    <row r="181" spans="1:4" s="8" customFormat="1" ht="26.25" customHeight="1">
      <c r="A181" s="57">
        <v>6</v>
      </c>
      <c r="B181" s="58" t="s">
        <v>94</v>
      </c>
      <c r="C181" s="58" t="s">
        <v>94</v>
      </c>
      <c r="D181" s="111">
        <v>1</v>
      </c>
    </row>
    <row r="182" spans="1:4" s="8" customFormat="1" ht="26.25" customHeight="1">
      <c r="A182" s="57">
        <v>7</v>
      </c>
      <c r="B182" s="58" t="s">
        <v>186</v>
      </c>
      <c r="C182" s="58" t="s">
        <v>186</v>
      </c>
      <c r="D182" s="111" t="s">
        <v>5</v>
      </c>
    </row>
    <row r="183" spans="1:4" s="8" customFormat="1" ht="26.25" customHeight="1">
      <c r="A183" s="57">
        <v>8</v>
      </c>
      <c r="B183" s="58" t="s">
        <v>239</v>
      </c>
      <c r="C183" s="58" t="s">
        <v>239</v>
      </c>
      <c r="D183" s="111" t="s">
        <v>5</v>
      </c>
    </row>
    <row r="184" spans="1:4" s="20" customFormat="1" ht="26.25" customHeight="1">
      <c r="A184" s="107" t="s">
        <v>243</v>
      </c>
      <c r="B184" s="112" t="s">
        <v>364</v>
      </c>
      <c r="C184" s="113"/>
      <c r="D184" s="114">
        <f>SUM(D185:D192)</f>
        <v>6</v>
      </c>
    </row>
    <row r="185" spans="1:4" s="8" customFormat="1" ht="26.25" customHeight="1">
      <c r="A185" s="57">
        <v>1</v>
      </c>
      <c r="B185" s="58" t="s">
        <v>91</v>
      </c>
      <c r="C185" s="58" t="s">
        <v>91</v>
      </c>
      <c r="D185" s="111" t="s">
        <v>5</v>
      </c>
    </row>
    <row r="186" spans="1:4" s="8" customFormat="1" ht="26.25" customHeight="1">
      <c r="A186" s="57">
        <v>2</v>
      </c>
      <c r="B186" s="58" t="s">
        <v>183</v>
      </c>
      <c r="C186" s="58" t="s">
        <v>183</v>
      </c>
      <c r="D186" s="111" t="s">
        <v>5</v>
      </c>
    </row>
    <row r="187" spans="1:4" s="8" customFormat="1" ht="26.25" customHeight="1">
      <c r="A187" s="57">
        <v>3</v>
      </c>
      <c r="B187" s="58" t="s">
        <v>170</v>
      </c>
      <c r="C187" s="58" t="s">
        <v>170</v>
      </c>
      <c r="D187" s="111">
        <v>1</v>
      </c>
    </row>
    <row r="188" spans="1:4" s="8" customFormat="1" ht="26.25" customHeight="1">
      <c r="A188" s="57">
        <v>4</v>
      </c>
      <c r="B188" s="58" t="s">
        <v>53</v>
      </c>
      <c r="C188" s="58" t="s">
        <v>53</v>
      </c>
      <c r="D188" s="111">
        <v>2</v>
      </c>
    </row>
    <row r="189" spans="1:4" s="8" customFormat="1" ht="26.25" customHeight="1">
      <c r="A189" s="57">
        <v>5</v>
      </c>
      <c r="B189" s="58" t="s">
        <v>100</v>
      </c>
      <c r="C189" s="58" t="s">
        <v>100</v>
      </c>
      <c r="D189" s="111">
        <v>1</v>
      </c>
    </row>
    <row r="190" spans="1:4" s="8" customFormat="1" ht="26.25" customHeight="1">
      <c r="A190" s="57">
        <v>6</v>
      </c>
      <c r="B190" s="58" t="s">
        <v>94</v>
      </c>
      <c r="C190" s="58" t="s">
        <v>94</v>
      </c>
      <c r="D190" s="111">
        <v>1</v>
      </c>
    </row>
    <row r="191" spans="1:4" s="8" customFormat="1" ht="26.25" customHeight="1">
      <c r="A191" s="57">
        <v>7</v>
      </c>
      <c r="B191" s="58" t="s">
        <v>186</v>
      </c>
      <c r="C191" s="58" t="s">
        <v>186</v>
      </c>
      <c r="D191" s="111">
        <v>1</v>
      </c>
    </row>
    <row r="192" spans="1:4" s="8" customFormat="1" ht="26.25" customHeight="1">
      <c r="A192" s="57">
        <v>8</v>
      </c>
      <c r="B192" s="58" t="s">
        <v>239</v>
      </c>
      <c r="C192" s="58" t="s">
        <v>239</v>
      </c>
      <c r="D192" s="111" t="s">
        <v>5</v>
      </c>
    </row>
    <row r="193" spans="1:4" s="20" customFormat="1" ht="26.25" customHeight="1">
      <c r="A193" s="107" t="s">
        <v>247</v>
      </c>
      <c r="B193" s="112" t="s">
        <v>365</v>
      </c>
      <c r="C193" s="113"/>
      <c r="D193" s="114">
        <f>SUM(D194:D201)</f>
        <v>9</v>
      </c>
    </row>
    <row r="194" spans="1:4" s="8" customFormat="1" ht="26.25" customHeight="1">
      <c r="A194" s="57">
        <v>1</v>
      </c>
      <c r="B194" s="58" t="s">
        <v>91</v>
      </c>
      <c r="C194" s="58" t="s">
        <v>91</v>
      </c>
      <c r="D194" s="111">
        <v>1</v>
      </c>
    </row>
    <row r="195" spans="1:4" s="8" customFormat="1" ht="26.25" customHeight="1">
      <c r="A195" s="57">
        <v>2</v>
      </c>
      <c r="B195" s="58" t="s">
        <v>183</v>
      </c>
      <c r="C195" s="58" t="s">
        <v>183</v>
      </c>
      <c r="D195" s="111" t="s">
        <v>5</v>
      </c>
    </row>
    <row r="196" spans="1:4" s="8" customFormat="1" ht="26.25" customHeight="1">
      <c r="A196" s="57">
        <v>3</v>
      </c>
      <c r="B196" s="58" t="s">
        <v>170</v>
      </c>
      <c r="C196" s="58" t="s">
        <v>170</v>
      </c>
      <c r="D196" s="111">
        <v>1</v>
      </c>
    </row>
    <row r="197" spans="1:4" s="8" customFormat="1" ht="26.25" customHeight="1">
      <c r="A197" s="57">
        <v>4</v>
      </c>
      <c r="B197" s="58" t="s">
        <v>53</v>
      </c>
      <c r="C197" s="58" t="s">
        <v>53</v>
      </c>
      <c r="D197" s="111">
        <v>3</v>
      </c>
    </row>
    <row r="198" spans="1:4" s="8" customFormat="1" ht="26.25" customHeight="1">
      <c r="A198" s="57">
        <v>5</v>
      </c>
      <c r="B198" s="58" t="s">
        <v>100</v>
      </c>
      <c r="C198" s="58" t="s">
        <v>100</v>
      </c>
      <c r="D198" s="111">
        <v>1</v>
      </c>
    </row>
    <row r="199" spans="1:4" s="8" customFormat="1" ht="26.25" customHeight="1">
      <c r="A199" s="57">
        <v>6</v>
      </c>
      <c r="B199" s="58" t="s">
        <v>94</v>
      </c>
      <c r="C199" s="58" t="s">
        <v>94</v>
      </c>
      <c r="D199" s="111">
        <v>2</v>
      </c>
    </row>
    <row r="200" spans="1:4" s="8" customFormat="1" ht="26.25" customHeight="1">
      <c r="A200" s="57">
        <v>7</v>
      </c>
      <c r="B200" s="58" t="s">
        <v>186</v>
      </c>
      <c r="C200" s="58" t="s">
        <v>186</v>
      </c>
      <c r="D200" s="111">
        <v>1</v>
      </c>
    </row>
    <row r="201" spans="1:4" s="8" customFormat="1" ht="26.25" customHeight="1">
      <c r="A201" s="57">
        <v>8</v>
      </c>
      <c r="B201" s="58" t="s">
        <v>239</v>
      </c>
      <c r="C201" s="58" t="s">
        <v>239</v>
      </c>
      <c r="D201" s="111" t="s">
        <v>5</v>
      </c>
    </row>
    <row r="202" spans="1:4" s="20" customFormat="1" ht="26.25" customHeight="1">
      <c r="A202" s="107" t="s">
        <v>248</v>
      </c>
      <c r="B202" s="112" t="s">
        <v>366</v>
      </c>
      <c r="C202" s="113"/>
      <c r="D202" s="114">
        <f>SUM(D203:D210)</f>
        <v>6</v>
      </c>
    </row>
    <row r="203" spans="1:4" s="8" customFormat="1" ht="26.25" customHeight="1">
      <c r="A203" s="57">
        <v>1</v>
      </c>
      <c r="B203" s="58" t="s">
        <v>91</v>
      </c>
      <c r="C203" s="58" t="s">
        <v>91</v>
      </c>
      <c r="D203" s="111" t="s">
        <v>5</v>
      </c>
    </row>
    <row r="204" spans="1:4" s="8" customFormat="1" ht="26.25" customHeight="1">
      <c r="A204" s="57">
        <v>2</v>
      </c>
      <c r="B204" s="58" t="s">
        <v>183</v>
      </c>
      <c r="C204" s="58" t="s">
        <v>183</v>
      </c>
      <c r="D204" s="111" t="s">
        <v>5</v>
      </c>
    </row>
    <row r="205" spans="1:4" s="8" customFormat="1" ht="26.25" customHeight="1">
      <c r="A205" s="57">
        <v>3</v>
      </c>
      <c r="B205" s="58" t="s">
        <v>170</v>
      </c>
      <c r="C205" s="58" t="s">
        <v>170</v>
      </c>
      <c r="D205" s="111">
        <v>1</v>
      </c>
    </row>
    <row r="206" spans="1:4" s="8" customFormat="1" ht="26.25" customHeight="1">
      <c r="A206" s="57">
        <v>4</v>
      </c>
      <c r="B206" s="58" t="s">
        <v>53</v>
      </c>
      <c r="C206" s="58" t="s">
        <v>53</v>
      </c>
      <c r="D206" s="111">
        <v>2</v>
      </c>
    </row>
    <row r="207" spans="1:4" s="8" customFormat="1" ht="26.25" customHeight="1">
      <c r="A207" s="57">
        <v>5</v>
      </c>
      <c r="B207" s="58" t="s">
        <v>100</v>
      </c>
      <c r="C207" s="58" t="s">
        <v>100</v>
      </c>
      <c r="D207" s="111">
        <v>1</v>
      </c>
    </row>
    <row r="208" spans="1:4" s="8" customFormat="1" ht="26.25" customHeight="1">
      <c r="A208" s="57">
        <v>6</v>
      </c>
      <c r="B208" s="58" t="s">
        <v>94</v>
      </c>
      <c r="C208" s="58" t="s">
        <v>94</v>
      </c>
      <c r="D208" s="111">
        <v>1</v>
      </c>
    </row>
    <row r="209" spans="1:4" s="8" customFormat="1" ht="26.25" customHeight="1">
      <c r="A209" s="57">
        <v>7</v>
      </c>
      <c r="B209" s="58" t="s">
        <v>186</v>
      </c>
      <c r="C209" s="58" t="s">
        <v>186</v>
      </c>
      <c r="D209" s="111">
        <v>1</v>
      </c>
    </row>
    <row r="210" spans="1:4" s="8" customFormat="1" ht="26.25" customHeight="1">
      <c r="A210" s="57">
        <v>8</v>
      </c>
      <c r="B210" s="58" t="s">
        <v>239</v>
      </c>
      <c r="C210" s="58" t="s">
        <v>239</v>
      </c>
      <c r="D210" s="111" t="s">
        <v>5</v>
      </c>
    </row>
    <row r="211" spans="1:4" s="27" customFormat="1" ht="26.25" customHeight="1">
      <c r="A211" s="115" t="s">
        <v>245</v>
      </c>
      <c r="B211" s="73" t="s">
        <v>434</v>
      </c>
      <c r="C211" s="77"/>
      <c r="D211" s="78">
        <f>D212+D239</f>
        <v>110</v>
      </c>
    </row>
    <row r="212" spans="1:4" s="7" customFormat="1" ht="27.75" customHeight="1">
      <c r="A212" s="103" t="s">
        <v>1</v>
      </c>
      <c r="B212" s="104" t="s">
        <v>25</v>
      </c>
      <c r="C212" s="105"/>
      <c r="D212" s="106">
        <f>SUM(D213:D238)</f>
        <v>26</v>
      </c>
    </row>
    <row r="213" spans="1:4" s="8" customFormat="1" ht="37.5" customHeight="1">
      <c r="A213" s="15">
        <v>1</v>
      </c>
      <c r="B213" s="58" t="s">
        <v>367</v>
      </c>
      <c r="C213" s="59" t="s">
        <v>65</v>
      </c>
      <c r="D213" s="57">
        <v>1</v>
      </c>
    </row>
    <row r="214" spans="1:4" s="8" customFormat="1" ht="37.5" customHeight="1">
      <c r="A214" s="15">
        <v>2</v>
      </c>
      <c r="B214" s="58" t="s">
        <v>368</v>
      </c>
      <c r="C214" s="59" t="s">
        <v>65</v>
      </c>
      <c r="D214" s="57">
        <v>1</v>
      </c>
    </row>
    <row r="215" spans="1:4" s="8" customFormat="1" ht="37.5" customHeight="1">
      <c r="A215" s="15">
        <v>3</v>
      </c>
      <c r="B215" s="58" t="s">
        <v>369</v>
      </c>
      <c r="C215" s="59" t="s">
        <v>65</v>
      </c>
      <c r="D215" s="57">
        <v>1</v>
      </c>
    </row>
    <row r="216" spans="1:4" s="8" customFormat="1" ht="37.5" customHeight="1">
      <c r="A216" s="15">
        <v>4</v>
      </c>
      <c r="B216" s="58" t="s">
        <v>370</v>
      </c>
      <c r="C216" s="59" t="s">
        <v>65</v>
      </c>
      <c r="D216" s="57">
        <v>1</v>
      </c>
    </row>
    <row r="217" spans="1:4" s="8" customFormat="1" ht="37.5" customHeight="1">
      <c r="A217" s="15">
        <v>5</v>
      </c>
      <c r="B217" s="58" t="s">
        <v>371</v>
      </c>
      <c r="C217" s="59" t="s">
        <v>65</v>
      </c>
      <c r="D217" s="57">
        <v>1</v>
      </c>
    </row>
    <row r="218" spans="1:4" s="8" customFormat="1" ht="37.5" customHeight="1">
      <c r="A218" s="15">
        <v>6</v>
      </c>
      <c r="B218" s="58" t="s">
        <v>372</v>
      </c>
      <c r="C218" s="59" t="s">
        <v>65</v>
      </c>
      <c r="D218" s="57">
        <v>1</v>
      </c>
    </row>
    <row r="219" spans="1:4" s="8" customFormat="1" ht="37.5" customHeight="1">
      <c r="A219" s="15">
        <v>7</v>
      </c>
      <c r="B219" s="58" t="s">
        <v>373</v>
      </c>
      <c r="C219" s="59" t="s">
        <v>65</v>
      </c>
      <c r="D219" s="57">
        <v>1</v>
      </c>
    </row>
    <row r="220" spans="1:4" s="8" customFormat="1" ht="37.5" customHeight="1">
      <c r="A220" s="15">
        <v>8</v>
      </c>
      <c r="B220" s="58" t="s">
        <v>374</v>
      </c>
      <c r="C220" s="59" t="s">
        <v>65</v>
      </c>
      <c r="D220" s="57">
        <v>1</v>
      </c>
    </row>
    <row r="221" spans="1:4" s="8" customFormat="1" ht="37.5" customHeight="1">
      <c r="A221" s="15">
        <v>9</v>
      </c>
      <c r="B221" s="58" t="s">
        <v>375</v>
      </c>
      <c r="C221" s="59" t="s">
        <v>65</v>
      </c>
      <c r="D221" s="57">
        <v>1</v>
      </c>
    </row>
    <row r="222" spans="1:4" s="8" customFormat="1" ht="37.5" customHeight="1">
      <c r="A222" s="15">
        <v>10</v>
      </c>
      <c r="B222" s="58" t="s">
        <v>376</v>
      </c>
      <c r="C222" s="59" t="s">
        <v>65</v>
      </c>
      <c r="D222" s="57">
        <v>1</v>
      </c>
    </row>
    <row r="223" spans="1:4" s="8" customFormat="1" ht="37.5" customHeight="1">
      <c r="A223" s="15">
        <v>11</v>
      </c>
      <c r="B223" s="58" t="s">
        <v>377</v>
      </c>
      <c r="C223" s="59" t="s">
        <v>65</v>
      </c>
      <c r="D223" s="57">
        <v>1</v>
      </c>
    </row>
    <row r="224" spans="1:4" s="8" customFormat="1" ht="37.5" customHeight="1">
      <c r="A224" s="15">
        <v>12</v>
      </c>
      <c r="B224" s="58" t="s">
        <v>378</v>
      </c>
      <c r="C224" s="59" t="s">
        <v>65</v>
      </c>
      <c r="D224" s="57">
        <v>1</v>
      </c>
    </row>
    <row r="225" spans="1:4" s="8" customFormat="1" ht="37.5" customHeight="1">
      <c r="A225" s="15">
        <v>13</v>
      </c>
      <c r="B225" s="58" t="s">
        <v>379</v>
      </c>
      <c r="C225" s="59" t="s">
        <v>65</v>
      </c>
      <c r="D225" s="57">
        <v>1</v>
      </c>
    </row>
    <row r="226" spans="1:4" s="8" customFormat="1" ht="72.75" customHeight="1">
      <c r="A226" s="15">
        <v>14</v>
      </c>
      <c r="B226" s="58" t="s">
        <v>380</v>
      </c>
      <c r="C226" s="59" t="s">
        <v>60</v>
      </c>
      <c r="D226" s="57">
        <v>1</v>
      </c>
    </row>
    <row r="227" spans="1:4" s="8" customFormat="1" ht="72.75" customHeight="1">
      <c r="A227" s="15">
        <v>15</v>
      </c>
      <c r="B227" s="58" t="s">
        <v>381</v>
      </c>
      <c r="C227" s="59" t="s">
        <v>60</v>
      </c>
      <c r="D227" s="57">
        <v>1</v>
      </c>
    </row>
    <row r="228" spans="1:4" s="8" customFormat="1" ht="72.75" customHeight="1">
      <c r="A228" s="15">
        <v>16</v>
      </c>
      <c r="B228" s="58" t="s">
        <v>382</v>
      </c>
      <c r="C228" s="59" t="s">
        <v>60</v>
      </c>
      <c r="D228" s="57">
        <v>1</v>
      </c>
    </row>
    <row r="229" spans="1:4" s="8" customFormat="1" ht="72.75" customHeight="1">
      <c r="A229" s="15">
        <v>17</v>
      </c>
      <c r="B229" s="58" t="s">
        <v>383</v>
      </c>
      <c r="C229" s="59" t="s">
        <v>60</v>
      </c>
      <c r="D229" s="57">
        <v>1</v>
      </c>
    </row>
    <row r="230" spans="1:4" s="8" customFormat="1" ht="72.75" customHeight="1">
      <c r="A230" s="15">
        <v>18</v>
      </c>
      <c r="B230" s="58" t="s">
        <v>384</v>
      </c>
      <c r="C230" s="59" t="s">
        <v>60</v>
      </c>
      <c r="D230" s="57">
        <v>1</v>
      </c>
    </row>
    <row r="231" spans="1:4" s="8" customFormat="1" ht="72.75" customHeight="1">
      <c r="A231" s="15">
        <v>19</v>
      </c>
      <c r="B231" s="58" t="s">
        <v>385</v>
      </c>
      <c r="C231" s="59" t="s">
        <v>60</v>
      </c>
      <c r="D231" s="57">
        <v>1</v>
      </c>
    </row>
    <row r="232" spans="1:4" s="8" customFormat="1" ht="72.75" customHeight="1">
      <c r="A232" s="15">
        <v>20</v>
      </c>
      <c r="B232" s="58" t="s">
        <v>386</v>
      </c>
      <c r="C232" s="59" t="s">
        <v>60</v>
      </c>
      <c r="D232" s="57">
        <v>1</v>
      </c>
    </row>
    <row r="233" spans="1:4" s="8" customFormat="1" ht="72.75" customHeight="1">
      <c r="A233" s="15">
        <v>21</v>
      </c>
      <c r="B233" s="58" t="s">
        <v>387</v>
      </c>
      <c r="C233" s="59" t="s">
        <v>60</v>
      </c>
      <c r="D233" s="57">
        <v>1</v>
      </c>
    </row>
    <row r="234" spans="1:4" s="8" customFormat="1" ht="72.75" customHeight="1">
      <c r="A234" s="15">
        <v>22</v>
      </c>
      <c r="B234" s="58" t="s">
        <v>388</v>
      </c>
      <c r="C234" s="59" t="s">
        <v>60</v>
      </c>
      <c r="D234" s="57">
        <v>1</v>
      </c>
    </row>
    <row r="235" spans="1:4" s="8" customFormat="1" ht="72.75" customHeight="1">
      <c r="A235" s="15">
        <v>23</v>
      </c>
      <c r="B235" s="58" t="s">
        <v>389</v>
      </c>
      <c r="C235" s="59" t="s">
        <v>60</v>
      </c>
      <c r="D235" s="57">
        <v>1</v>
      </c>
    </row>
    <row r="236" spans="1:4" s="8" customFormat="1" ht="72.75" customHeight="1">
      <c r="A236" s="15">
        <v>24</v>
      </c>
      <c r="B236" s="58" t="s">
        <v>390</v>
      </c>
      <c r="C236" s="59" t="s">
        <v>60</v>
      </c>
      <c r="D236" s="57">
        <v>1</v>
      </c>
    </row>
    <row r="237" spans="1:4" s="8" customFormat="1" ht="72.75" customHeight="1">
      <c r="A237" s="15">
        <v>25</v>
      </c>
      <c r="B237" s="58" t="s">
        <v>391</v>
      </c>
      <c r="C237" s="59" t="s">
        <v>60</v>
      </c>
      <c r="D237" s="57">
        <v>1</v>
      </c>
    </row>
    <row r="238" spans="1:4" s="8" customFormat="1" ht="72.75" customHeight="1">
      <c r="A238" s="15">
        <v>26</v>
      </c>
      <c r="B238" s="58" t="s">
        <v>392</v>
      </c>
      <c r="C238" s="59" t="s">
        <v>60</v>
      </c>
      <c r="D238" s="57">
        <v>1</v>
      </c>
    </row>
    <row r="239" spans="1:4" s="8" customFormat="1" ht="26.25" customHeight="1">
      <c r="A239" s="5" t="s">
        <v>2</v>
      </c>
      <c r="B239" s="104" t="s">
        <v>26</v>
      </c>
      <c r="C239" s="61"/>
      <c r="D239" s="9">
        <f>D240+D249+D258+D267+D276+D285+D294+D303+D312+D321+D330+D339+D348</f>
        <v>84</v>
      </c>
    </row>
    <row r="240" spans="1:4" s="20" customFormat="1" ht="25.5" customHeight="1">
      <c r="A240" s="107" t="s">
        <v>47</v>
      </c>
      <c r="B240" s="112" t="s">
        <v>444</v>
      </c>
      <c r="C240" s="113"/>
      <c r="D240" s="114">
        <f>SUM(D241:D248)</f>
        <v>6</v>
      </c>
    </row>
    <row r="241" spans="1:4" s="8" customFormat="1" ht="26.25" customHeight="1">
      <c r="A241" s="57">
        <v>1</v>
      </c>
      <c r="B241" s="58" t="s">
        <v>91</v>
      </c>
      <c r="C241" s="58" t="s">
        <v>91</v>
      </c>
      <c r="D241" s="111" t="s">
        <v>5</v>
      </c>
    </row>
    <row r="242" spans="1:4" s="8" customFormat="1" ht="26.25" customHeight="1">
      <c r="A242" s="57">
        <v>2</v>
      </c>
      <c r="B242" s="58" t="s">
        <v>183</v>
      </c>
      <c r="C242" s="58" t="s">
        <v>183</v>
      </c>
      <c r="D242" s="111" t="s">
        <v>5</v>
      </c>
    </row>
    <row r="243" spans="1:4" s="8" customFormat="1" ht="26.25" customHeight="1">
      <c r="A243" s="57">
        <v>3</v>
      </c>
      <c r="B243" s="58" t="s">
        <v>170</v>
      </c>
      <c r="C243" s="58" t="s">
        <v>170</v>
      </c>
      <c r="D243" s="111" t="s">
        <v>5</v>
      </c>
    </row>
    <row r="244" spans="1:4" s="8" customFormat="1" ht="26.25" customHeight="1">
      <c r="A244" s="57">
        <v>4</v>
      </c>
      <c r="B244" s="58" t="s">
        <v>53</v>
      </c>
      <c r="C244" s="58" t="s">
        <v>53</v>
      </c>
      <c r="D244" s="111">
        <v>2</v>
      </c>
    </row>
    <row r="245" spans="1:4" s="8" customFormat="1" ht="26.25" customHeight="1">
      <c r="A245" s="57">
        <v>5</v>
      </c>
      <c r="B245" s="58" t="s">
        <v>100</v>
      </c>
      <c r="C245" s="58" t="s">
        <v>100</v>
      </c>
      <c r="D245" s="111">
        <v>1</v>
      </c>
    </row>
    <row r="246" spans="1:4" s="8" customFormat="1" ht="26.25" customHeight="1">
      <c r="A246" s="57">
        <v>6</v>
      </c>
      <c r="B246" s="58" t="s">
        <v>94</v>
      </c>
      <c r="C246" s="58" t="s">
        <v>94</v>
      </c>
      <c r="D246" s="111">
        <v>1</v>
      </c>
    </row>
    <row r="247" spans="1:4" s="8" customFormat="1" ht="26.25" customHeight="1">
      <c r="A247" s="57">
        <v>7</v>
      </c>
      <c r="B247" s="58" t="s">
        <v>186</v>
      </c>
      <c r="C247" s="58" t="s">
        <v>186</v>
      </c>
      <c r="D247" s="111">
        <v>1</v>
      </c>
    </row>
    <row r="248" spans="1:4" s="8" customFormat="1" ht="26.25" customHeight="1">
      <c r="A248" s="57">
        <v>8</v>
      </c>
      <c r="B248" s="58" t="s">
        <v>239</v>
      </c>
      <c r="C248" s="58" t="s">
        <v>239</v>
      </c>
      <c r="D248" s="111">
        <v>1</v>
      </c>
    </row>
    <row r="249" spans="1:4" s="20" customFormat="1" ht="25.5" customHeight="1">
      <c r="A249" s="107" t="s">
        <v>48</v>
      </c>
      <c r="B249" s="112" t="s">
        <v>445</v>
      </c>
      <c r="C249" s="113"/>
      <c r="D249" s="114">
        <f>SUM(D250:D257)</f>
        <v>7</v>
      </c>
    </row>
    <row r="250" spans="1:4" s="8" customFormat="1" ht="26.25" customHeight="1">
      <c r="A250" s="57">
        <v>1</v>
      </c>
      <c r="B250" s="58" t="s">
        <v>91</v>
      </c>
      <c r="C250" s="58" t="s">
        <v>91</v>
      </c>
      <c r="D250" s="111" t="s">
        <v>5</v>
      </c>
    </row>
    <row r="251" spans="1:4" s="8" customFormat="1" ht="26.25" customHeight="1">
      <c r="A251" s="57">
        <v>2</v>
      </c>
      <c r="B251" s="58" t="s">
        <v>183</v>
      </c>
      <c r="C251" s="58" t="s">
        <v>183</v>
      </c>
      <c r="D251" s="111" t="s">
        <v>5</v>
      </c>
    </row>
    <row r="252" spans="1:4" s="8" customFormat="1" ht="26.25" customHeight="1">
      <c r="A252" s="57">
        <v>3</v>
      </c>
      <c r="B252" s="58" t="s">
        <v>170</v>
      </c>
      <c r="C252" s="58" t="s">
        <v>170</v>
      </c>
      <c r="D252" s="111" t="s">
        <v>5</v>
      </c>
    </row>
    <row r="253" spans="1:4" s="8" customFormat="1" ht="26.25" customHeight="1">
      <c r="A253" s="57">
        <v>4</v>
      </c>
      <c r="B253" s="58" t="s">
        <v>53</v>
      </c>
      <c r="C253" s="58" t="s">
        <v>53</v>
      </c>
      <c r="D253" s="111">
        <v>3</v>
      </c>
    </row>
    <row r="254" spans="1:4" s="8" customFormat="1" ht="26.25" customHeight="1">
      <c r="A254" s="57">
        <v>5</v>
      </c>
      <c r="B254" s="58" t="s">
        <v>100</v>
      </c>
      <c r="C254" s="58" t="s">
        <v>100</v>
      </c>
      <c r="D254" s="111">
        <v>1</v>
      </c>
    </row>
    <row r="255" spans="1:4" s="8" customFormat="1" ht="26.25" customHeight="1">
      <c r="A255" s="57">
        <v>6</v>
      </c>
      <c r="B255" s="58" t="s">
        <v>94</v>
      </c>
      <c r="C255" s="58" t="s">
        <v>94</v>
      </c>
      <c r="D255" s="111">
        <v>1</v>
      </c>
    </row>
    <row r="256" spans="1:4" s="8" customFormat="1" ht="26.25" customHeight="1">
      <c r="A256" s="57">
        <v>7</v>
      </c>
      <c r="B256" s="58" t="s">
        <v>186</v>
      </c>
      <c r="C256" s="58" t="s">
        <v>186</v>
      </c>
      <c r="D256" s="111">
        <v>1</v>
      </c>
    </row>
    <row r="257" spans="1:4" s="8" customFormat="1" ht="26.25" customHeight="1">
      <c r="A257" s="57">
        <v>8</v>
      </c>
      <c r="B257" s="58" t="s">
        <v>239</v>
      </c>
      <c r="C257" s="58" t="s">
        <v>239</v>
      </c>
      <c r="D257" s="111">
        <v>1</v>
      </c>
    </row>
    <row r="258" spans="1:4" s="20" customFormat="1" ht="25.5" customHeight="1">
      <c r="A258" s="107" t="s">
        <v>49</v>
      </c>
      <c r="B258" s="112" t="s">
        <v>446</v>
      </c>
      <c r="C258" s="113"/>
      <c r="D258" s="114">
        <f>SUM(D259:D266)</f>
        <v>7</v>
      </c>
    </row>
    <row r="259" spans="1:4" s="8" customFormat="1" ht="26.25" customHeight="1">
      <c r="A259" s="57">
        <v>1</v>
      </c>
      <c r="B259" s="58" t="s">
        <v>91</v>
      </c>
      <c r="C259" s="58" t="s">
        <v>91</v>
      </c>
      <c r="D259" s="111" t="s">
        <v>5</v>
      </c>
    </row>
    <row r="260" spans="1:4" s="8" customFormat="1" ht="26.25" customHeight="1">
      <c r="A260" s="57">
        <v>2</v>
      </c>
      <c r="B260" s="58" t="s">
        <v>183</v>
      </c>
      <c r="C260" s="58" t="s">
        <v>183</v>
      </c>
      <c r="D260" s="111" t="s">
        <v>5</v>
      </c>
    </row>
    <row r="261" spans="1:4" s="8" customFormat="1" ht="26.25" customHeight="1">
      <c r="A261" s="57">
        <v>3</v>
      </c>
      <c r="B261" s="58" t="s">
        <v>170</v>
      </c>
      <c r="C261" s="58" t="s">
        <v>170</v>
      </c>
      <c r="D261" s="111" t="s">
        <v>5</v>
      </c>
    </row>
    <row r="262" spans="1:4" s="8" customFormat="1" ht="26.25" customHeight="1">
      <c r="A262" s="57">
        <v>4</v>
      </c>
      <c r="B262" s="58" t="s">
        <v>53</v>
      </c>
      <c r="C262" s="58" t="s">
        <v>53</v>
      </c>
      <c r="D262" s="111">
        <v>3</v>
      </c>
    </row>
    <row r="263" spans="1:4" s="8" customFormat="1" ht="26.25" customHeight="1">
      <c r="A263" s="57">
        <v>5</v>
      </c>
      <c r="B263" s="58" t="s">
        <v>100</v>
      </c>
      <c r="C263" s="58" t="s">
        <v>100</v>
      </c>
      <c r="D263" s="111">
        <v>1</v>
      </c>
    </row>
    <row r="264" spans="1:4" s="8" customFormat="1" ht="26.25" customHeight="1">
      <c r="A264" s="57">
        <v>6</v>
      </c>
      <c r="B264" s="58" t="s">
        <v>94</v>
      </c>
      <c r="C264" s="58" t="s">
        <v>94</v>
      </c>
      <c r="D264" s="111">
        <v>1</v>
      </c>
    </row>
    <row r="265" spans="1:4" s="8" customFormat="1" ht="26.25" customHeight="1">
      <c r="A265" s="57">
        <v>7</v>
      </c>
      <c r="B265" s="58" t="s">
        <v>186</v>
      </c>
      <c r="C265" s="58" t="s">
        <v>186</v>
      </c>
      <c r="D265" s="111">
        <v>1</v>
      </c>
    </row>
    <row r="266" spans="1:4" s="8" customFormat="1" ht="26.25" customHeight="1">
      <c r="A266" s="57">
        <v>8</v>
      </c>
      <c r="B266" s="58" t="s">
        <v>239</v>
      </c>
      <c r="C266" s="58" t="s">
        <v>239</v>
      </c>
      <c r="D266" s="111">
        <v>1</v>
      </c>
    </row>
    <row r="267" spans="1:4" s="20" customFormat="1" ht="25.5" customHeight="1">
      <c r="A267" s="107" t="s">
        <v>50</v>
      </c>
      <c r="B267" s="112" t="s">
        <v>447</v>
      </c>
      <c r="C267" s="113"/>
      <c r="D267" s="114">
        <f>SUM(D268:D275)</f>
        <v>6</v>
      </c>
    </row>
    <row r="268" spans="1:4" s="8" customFormat="1" ht="26.25" customHeight="1">
      <c r="A268" s="57">
        <v>1</v>
      </c>
      <c r="B268" s="58" t="s">
        <v>91</v>
      </c>
      <c r="C268" s="58" t="s">
        <v>91</v>
      </c>
      <c r="D268" s="111" t="s">
        <v>5</v>
      </c>
    </row>
    <row r="269" spans="1:4" s="8" customFormat="1" ht="26.25" customHeight="1">
      <c r="A269" s="57">
        <v>2</v>
      </c>
      <c r="B269" s="58" t="s">
        <v>183</v>
      </c>
      <c r="C269" s="58" t="s">
        <v>183</v>
      </c>
      <c r="D269" s="111" t="s">
        <v>5</v>
      </c>
    </row>
    <row r="270" spans="1:4" s="8" customFormat="1" ht="26.25" customHeight="1">
      <c r="A270" s="57">
        <v>3</v>
      </c>
      <c r="B270" s="58" t="s">
        <v>170</v>
      </c>
      <c r="C270" s="58" t="s">
        <v>170</v>
      </c>
      <c r="D270" s="111" t="s">
        <v>5</v>
      </c>
    </row>
    <row r="271" spans="1:4" s="8" customFormat="1" ht="26.25" customHeight="1">
      <c r="A271" s="57">
        <v>4</v>
      </c>
      <c r="B271" s="58" t="s">
        <v>53</v>
      </c>
      <c r="C271" s="58" t="s">
        <v>53</v>
      </c>
      <c r="D271" s="111">
        <v>2</v>
      </c>
    </row>
    <row r="272" spans="1:4" s="8" customFormat="1" ht="26.25" customHeight="1">
      <c r="A272" s="57">
        <v>5</v>
      </c>
      <c r="B272" s="58" t="s">
        <v>100</v>
      </c>
      <c r="C272" s="58" t="s">
        <v>100</v>
      </c>
      <c r="D272" s="111">
        <v>1</v>
      </c>
    </row>
    <row r="273" spans="1:4" s="8" customFormat="1" ht="26.25" customHeight="1">
      <c r="A273" s="57">
        <v>6</v>
      </c>
      <c r="B273" s="58" t="s">
        <v>94</v>
      </c>
      <c r="C273" s="58" t="s">
        <v>94</v>
      </c>
      <c r="D273" s="111">
        <v>1</v>
      </c>
    </row>
    <row r="274" spans="1:4" s="8" customFormat="1" ht="26.25" customHeight="1">
      <c r="A274" s="57">
        <v>7</v>
      </c>
      <c r="B274" s="58" t="s">
        <v>186</v>
      </c>
      <c r="C274" s="58" t="s">
        <v>186</v>
      </c>
      <c r="D274" s="111">
        <v>1</v>
      </c>
    </row>
    <row r="275" spans="1:4" s="8" customFormat="1" ht="26.25" customHeight="1">
      <c r="A275" s="57">
        <v>8</v>
      </c>
      <c r="B275" s="58" t="s">
        <v>239</v>
      </c>
      <c r="C275" s="58" t="s">
        <v>239</v>
      </c>
      <c r="D275" s="111">
        <v>1</v>
      </c>
    </row>
    <row r="276" spans="1:4" s="20" customFormat="1" ht="25.5" customHeight="1">
      <c r="A276" s="107" t="s">
        <v>242</v>
      </c>
      <c r="B276" s="112" t="s">
        <v>448</v>
      </c>
      <c r="C276" s="113"/>
      <c r="D276" s="114">
        <f>SUM(D277:D284)</f>
        <v>6</v>
      </c>
    </row>
    <row r="277" spans="1:4" s="8" customFormat="1" ht="26.25" customHeight="1">
      <c r="A277" s="57">
        <v>1</v>
      </c>
      <c r="B277" s="58" t="s">
        <v>91</v>
      </c>
      <c r="C277" s="58" t="s">
        <v>91</v>
      </c>
      <c r="D277" s="111" t="s">
        <v>5</v>
      </c>
    </row>
    <row r="278" spans="1:4" s="8" customFormat="1" ht="26.25" customHeight="1">
      <c r="A278" s="57">
        <v>2</v>
      </c>
      <c r="B278" s="58" t="s">
        <v>183</v>
      </c>
      <c r="C278" s="58" t="s">
        <v>183</v>
      </c>
      <c r="D278" s="111" t="s">
        <v>5</v>
      </c>
    </row>
    <row r="279" spans="1:4" s="8" customFormat="1" ht="26.25" customHeight="1">
      <c r="A279" s="57">
        <v>3</v>
      </c>
      <c r="B279" s="58" t="s">
        <v>170</v>
      </c>
      <c r="C279" s="58" t="s">
        <v>170</v>
      </c>
      <c r="D279" s="111" t="s">
        <v>5</v>
      </c>
    </row>
    <row r="280" spans="1:4" s="8" customFormat="1" ht="26.25" customHeight="1">
      <c r="A280" s="57">
        <v>4</v>
      </c>
      <c r="B280" s="58" t="s">
        <v>53</v>
      </c>
      <c r="C280" s="58" t="s">
        <v>53</v>
      </c>
      <c r="D280" s="111">
        <v>2</v>
      </c>
    </row>
    <row r="281" spans="1:4" s="8" customFormat="1" ht="26.25" customHeight="1">
      <c r="A281" s="57">
        <v>5</v>
      </c>
      <c r="B281" s="58" t="s">
        <v>100</v>
      </c>
      <c r="C281" s="58" t="s">
        <v>100</v>
      </c>
      <c r="D281" s="111">
        <v>1</v>
      </c>
    </row>
    <row r="282" spans="1:4" s="8" customFormat="1" ht="26.25" customHeight="1">
      <c r="A282" s="57">
        <v>6</v>
      </c>
      <c r="B282" s="58" t="s">
        <v>94</v>
      </c>
      <c r="C282" s="58" t="s">
        <v>94</v>
      </c>
      <c r="D282" s="111">
        <v>1</v>
      </c>
    </row>
    <row r="283" spans="1:4" s="8" customFormat="1" ht="26.25" customHeight="1">
      <c r="A283" s="57">
        <v>7</v>
      </c>
      <c r="B283" s="58" t="s">
        <v>186</v>
      </c>
      <c r="C283" s="58" t="s">
        <v>186</v>
      </c>
      <c r="D283" s="111">
        <v>1</v>
      </c>
    </row>
    <row r="284" spans="1:4" s="8" customFormat="1" ht="26.25" customHeight="1">
      <c r="A284" s="57">
        <v>8</v>
      </c>
      <c r="B284" s="58" t="s">
        <v>239</v>
      </c>
      <c r="C284" s="58" t="s">
        <v>239</v>
      </c>
      <c r="D284" s="111">
        <v>1</v>
      </c>
    </row>
    <row r="285" spans="1:4" s="20" customFormat="1" ht="25.5" customHeight="1">
      <c r="A285" s="107" t="s">
        <v>243</v>
      </c>
      <c r="B285" s="112" t="s">
        <v>449</v>
      </c>
      <c r="C285" s="113"/>
      <c r="D285" s="114">
        <f>SUM(D286:D293)</f>
        <v>6</v>
      </c>
    </row>
    <row r="286" spans="1:4" s="8" customFormat="1" ht="26.25" customHeight="1">
      <c r="A286" s="57">
        <v>1</v>
      </c>
      <c r="B286" s="58" t="s">
        <v>91</v>
      </c>
      <c r="C286" s="58" t="s">
        <v>91</v>
      </c>
      <c r="D286" s="111" t="s">
        <v>5</v>
      </c>
    </row>
    <row r="287" spans="1:4" s="8" customFormat="1" ht="26.25" customHeight="1">
      <c r="A287" s="57">
        <v>2</v>
      </c>
      <c r="B287" s="58" t="s">
        <v>183</v>
      </c>
      <c r="C287" s="58" t="s">
        <v>183</v>
      </c>
      <c r="D287" s="111" t="s">
        <v>5</v>
      </c>
    </row>
    <row r="288" spans="1:4" s="8" customFormat="1" ht="26.25" customHeight="1">
      <c r="A288" s="57">
        <v>3</v>
      </c>
      <c r="B288" s="58" t="s">
        <v>170</v>
      </c>
      <c r="C288" s="58" t="s">
        <v>170</v>
      </c>
      <c r="D288" s="111" t="s">
        <v>5</v>
      </c>
    </row>
    <row r="289" spans="1:4" s="8" customFormat="1" ht="26.25" customHeight="1">
      <c r="A289" s="57">
        <v>4</v>
      </c>
      <c r="B289" s="58" t="s">
        <v>53</v>
      </c>
      <c r="C289" s="58" t="s">
        <v>53</v>
      </c>
      <c r="D289" s="111">
        <v>2</v>
      </c>
    </row>
    <row r="290" spans="1:4" s="8" customFormat="1" ht="26.25" customHeight="1">
      <c r="A290" s="57">
        <v>5</v>
      </c>
      <c r="B290" s="58" t="s">
        <v>100</v>
      </c>
      <c r="C290" s="58" t="s">
        <v>100</v>
      </c>
      <c r="D290" s="111">
        <v>1</v>
      </c>
    </row>
    <row r="291" spans="1:4" s="8" customFormat="1" ht="26.25" customHeight="1">
      <c r="A291" s="57">
        <v>6</v>
      </c>
      <c r="B291" s="58" t="s">
        <v>94</v>
      </c>
      <c r="C291" s="58" t="s">
        <v>94</v>
      </c>
      <c r="D291" s="111">
        <v>1</v>
      </c>
    </row>
    <row r="292" spans="1:4" s="8" customFormat="1" ht="26.25" customHeight="1">
      <c r="A292" s="57">
        <v>7</v>
      </c>
      <c r="B292" s="58" t="s">
        <v>186</v>
      </c>
      <c r="C292" s="58" t="s">
        <v>186</v>
      </c>
      <c r="D292" s="111">
        <v>1</v>
      </c>
    </row>
    <row r="293" spans="1:4" s="8" customFormat="1" ht="26.25" customHeight="1">
      <c r="A293" s="57">
        <v>8</v>
      </c>
      <c r="B293" s="58" t="s">
        <v>239</v>
      </c>
      <c r="C293" s="58" t="s">
        <v>239</v>
      </c>
      <c r="D293" s="111">
        <v>1</v>
      </c>
    </row>
    <row r="294" spans="1:4" s="20" customFormat="1" ht="25.5" customHeight="1">
      <c r="A294" s="107" t="s">
        <v>247</v>
      </c>
      <c r="B294" s="112" t="s">
        <v>450</v>
      </c>
      <c r="C294" s="113"/>
      <c r="D294" s="114">
        <f>SUM(D295:D302)</f>
        <v>7</v>
      </c>
    </row>
    <row r="295" spans="1:4" s="8" customFormat="1" ht="26.25" customHeight="1">
      <c r="A295" s="57">
        <v>1</v>
      </c>
      <c r="B295" s="58" t="s">
        <v>91</v>
      </c>
      <c r="C295" s="58" t="s">
        <v>91</v>
      </c>
      <c r="D295" s="111" t="s">
        <v>5</v>
      </c>
    </row>
    <row r="296" spans="1:4" s="8" customFormat="1" ht="26.25" customHeight="1">
      <c r="A296" s="57">
        <v>2</v>
      </c>
      <c r="B296" s="58" t="s">
        <v>183</v>
      </c>
      <c r="C296" s="58" t="s">
        <v>183</v>
      </c>
      <c r="D296" s="111" t="s">
        <v>5</v>
      </c>
    </row>
    <row r="297" spans="1:4" s="8" customFormat="1" ht="26.25" customHeight="1">
      <c r="A297" s="57">
        <v>3</v>
      </c>
      <c r="B297" s="58" t="s">
        <v>170</v>
      </c>
      <c r="C297" s="58" t="s">
        <v>170</v>
      </c>
      <c r="D297" s="111" t="s">
        <v>5</v>
      </c>
    </row>
    <row r="298" spans="1:4" s="8" customFormat="1" ht="26.25" customHeight="1">
      <c r="A298" s="57">
        <v>4</v>
      </c>
      <c r="B298" s="58" t="s">
        <v>53</v>
      </c>
      <c r="C298" s="58" t="s">
        <v>53</v>
      </c>
      <c r="D298" s="111">
        <v>3</v>
      </c>
    </row>
    <row r="299" spans="1:4" s="8" customFormat="1" ht="26.25" customHeight="1">
      <c r="A299" s="57">
        <v>5</v>
      </c>
      <c r="B299" s="58" t="s">
        <v>100</v>
      </c>
      <c r="C299" s="58" t="s">
        <v>100</v>
      </c>
      <c r="D299" s="111">
        <v>1</v>
      </c>
    </row>
    <row r="300" spans="1:4" s="8" customFormat="1" ht="26.25" customHeight="1">
      <c r="A300" s="57">
        <v>6</v>
      </c>
      <c r="B300" s="58" t="s">
        <v>94</v>
      </c>
      <c r="C300" s="58" t="s">
        <v>94</v>
      </c>
      <c r="D300" s="111">
        <v>1</v>
      </c>
    </row>
    <row r="301" spans="1:4" s="8" customFormat="1" ht="26.25" customHeight="1">
      <c r="A301" s="57">
        <v>7</v>
      </c>
      <c r="B301" s="58" t="s">
        <v>186</v>
      </c>
      <c r="C301" s="58" t="s">
        <v>186</v>
      </c>
      <c r="D301" s="111">
        <v>1</v>
      </c>
    </row>
    <row r="302" spans="1:4" s="8" customFormat="1" ht="26.25" customHeight="1">
      <c r="A302" s="57">
        <v>8</v>
      </c>
      <c r="B302" s="58" t="s">
        <v>239</v>
      </c>
      <c r="C302" s="58" t="s">
        <v>239</v>
      </c>
      <c r="D302" s="111">
        <v>1</v>
      </c>
    </row>
    <row r="303" spans="1:4" s="20" customFormat="1" ht="25.5" customHeight="1">
      <c r="A303" s="107" t="s">
        <v>248</v>
      </c>
      <c r="B303" s="112" t="s">
        <v>451</v>
      </c>
      <c r="C303" s="113"/>
      <c r="D303" s="114">
        <f>SUM(D304:D311)</f>
        <v>7</v>
      </c>
    </row>
    <row r="304" spans="1:4" s="8" customFormat="1" ht="26.25" customHeight="1">
      <c r="A304" s="57">
        <v>1</v>
      </c>
      <c r="B304" s="58" t="s">
        <v>91</v>
      </c>
      <c r="C304" s="58" t="s">
        <v>91</v>
      </c>
      <c r="D304" s="111" t="s">
        <v>5</v>
      </c>
    </row>
    <row r="305" spans="1:4" s="8" customFormat="1" ht="26.25" customHeight="1">
      <c r="A305" s="57">
        <v>2</v>
      </c>
      <c r="B305" s="58" t="s">
        <v>183</v>
      </c>
      <c r="C305" s="58" t="s">
        <v>183</v>
      </c>
      <c r="D305" s="111" t="s">
        <v>5</v>
      </c>
    </row>
    <row r="306" spans="1:4" s="8" customFormat="1" ht="26.25" customHeight="1">
      <c r="A306" s="57">
        <v>3</v>
      </c>
      <c r="B306" s="58" t="s">
        <v>170</v>
      </c>
      <c r="C306" s="58" t="s">
        <v>170</v>
      </c>
      <c r="D306" s="111" t="s">
        <v>5</v>
      </c>
    </row>
    <row r="307" spans="1:4" s="8" customFormat="1" ht="26.25" customHeight="1">
      <c r="A307" s="57">
        <v>4</v>
      </c>
      <c r="B307" s="58" t="s">
        <v>53</v>
      </c>
      <c r="C307" s="58" t="s">
        <v>53</v>
      </c>
      <c r="D307" s="111">
        <v>3</v>
      </c>
    </row>
    <row r="308" spans="1:4" s="8" customFormat="1" ht="26.25" customHeight="1">
      <c r="A308" s="57">
        <v>5</v>
      </c>
      <c r="B308" s="58" t="s">
        <v>100</v>
      </c>
      <c r="C308" s="58" t="s">
        <v>100</v>
      </c>
      <c r="D308" s="111">
        <v>1</v>
      </c>
    </row>
    <row r="309" spans="1:4" s="8" customFormat="1" ht="26.25" customHeight="1">
      <c r="A309" s="57">
        <v>6</v>
      </c>
      <c r="B309" s="58" t="s">
        <v>94</v>
      </c>
      <c r="C309" s="58" t="s">
        <v>94</v>
      </c>
      <c r="D309" s="111">
        <v>1</v>
      </c>
    </row>
    <row r="310" spans="1:4" s="8" customFormat="1" ht="26.25" customHeight="1">
      <c r="A310" s="57">
        <v>7</v>
      </c>
      <c r="B310" s="58" t="s">
        <v>186</v>
      </c>
      <c r="C310" s="58" t="s">
        <v>186</v>
      </c>
      <c r="D310" s="111">
        <v>1</v>
      </c>
    </row>
    <row r="311" spans="1:4" s="8" customFormat="1" ht="26.25" customHeight="1">
      <c r="A311" s="57">
        <v>8</v>
      </c>
      <c r="B311" s="58" t="s">
        <v>239</v>
      </c>
      <c r="C311" s="58" t="s">
        <v>239</v>
      </c>
      <c r="D311" s="111">
        <v>1</v>
      </c>
    </row>
    <row r="312" spans="1:4" s="20" customFormat="1" ht="25.5" customHeight="1">
      <c r="A312" s="107" t="s">
        <v>249</v>
      </c>
      <c r="B312" s="112" t="s">
        <v>452</v>
      </c>
      <c r="C312" s="113"/>
      <c r="D312" s="114">
        <f>SUM(D313:D320)</f>
        <v>6</v>
      </c>
    </row>
    <row r="313" spans="1:4" s="8" customFormat="1" ht="26.25" customHeight="1">
      <c r="A313" s="57">
        <v>1</v>
      </c>
      <c r="B313" s="58" t="s">
        <v>91</v>
      </c>
      <c r="C313" s="58" t="s">
        <v>91</v>
      </c>
      <c r="D313" s="111" t="s">
        <v>5</v>
      </c>
    </row>
    <row r="314" spans="1:4" s="8" customFormat="1" ht="26.25" customHeight="1">
      <c r="A314" s="57">
        <v>2</v>
      </c>
      <c r="B314" s="58" t="s">
        <v>183</v>
      </c>
      <c r="C314" s="58" t="s">
        <v>183</v>
      </c>
      <c r="D314" s="111" t="s">
        <v>5</v>
      </c>
    </row>
    <row r="315" spans="1:4" s="8" customFormat="1" ht="26.25" customHeight="1">
      <c r="A315" s="57">
        <v>3</v>
      </c>
      <c r="B315" s="58" t="s">
        <v>170</v>
      </c>
      <c r="C315" s="58" t="s">
        <v>170</v>
      </c>
      <c r="D315" s="111" t="s">
        <v>5</v>
      </c>
    </row>
    <row r="316" spans="1:4" s="8" customFormat="1" ht="26.25" customHeight="1">
      <c r="A316" s="57">
        <v>4</v>
      </c>
      <c r="B316" s="58" t="s">
        <v>53</v>
      </c>
      <c r="C316" s="58" t="s">
        <v>53</v>
      </c>
      <c r="D316" s="111">
        <v>2</v>
      </c>
    </row>
    <row r="317" spans="1:4" s="8" customFormat="1" ht="26.25" customHeight="1">
      <c r="A317" s="57">
        <v>5</v>
      </c>
      <c r="B317" s="58" t="s">
        <v>100</v>
      </c>
      <c r="C317" s="58" t="s">
        <v>100</v>
      </c>
      <c r="D317" s="111">
        <v>1</v>
      </c>
    </row>
    <row r="318" spans="1:4" s="8" customFormat="1" ht="26.25" customHeight="1">
      <c r="A318" s="57">
        <v>6</v>
      </c>
      <c r="B318" s="58" t="s">
        <v>94</v>
      </c>
      <c r="C318" s="58" t="s">
        <v>94</v>
      </c>
      <c r="D318" s="111">
        <v>1</v>
      </c>
    </row>
    <row r="319" spans="1:4" s="8" customFormat="1" ht="26.25" customHeight="1">
      <c r="A319" s="57">
        <v>7</v>
      </c>
      <c r="B319" s="58" t="s">
        <v>186</v>
      </c>
      <c r="C319" s="58" t="s">
        <v>186</v>
      </c>
      <c r="D319" s="111">
        <v>1</v>
      </c>
    </row>
    <row r="320" spans="1:4" s="8" customFormat="1" ht="26.25" customHeight="1">
      <c r="A320" s="57">
        <v>8</v>
      </c>
      <c r="B320" s="58" t="s">
        <v>239</v>
      </c>
      <c r="C320" s="58" t="s">
        <v>239</v>
      </c>
      <c r="D320" s="111">
        <v>1</v>
      </c>
    </row>
    <row r="321" spans="1:4" s="20" customFormat="1" ht="25.5" customHeight="1">
      <c r="A321" s="107" t="s">
        <v>250</v>
      </c>
      <c r="B321" s="112" t="s">
        <v>453</v>
      </c>
      <c r="C321" s="113"/>
      <c r="D321" s="114">
        <f>SUM(D322:D329)</f>
        <v>8</v>
      </c>
    </row>
    <row r="322" spans="1:4" s="8" customFormat="1" ht="26.25" customHeight="1">
      <c r="A322" s="57">
        <v>1</v>
      </c>
      <c r="B322" s="58" t="s">
        <v>91</v>
      </c>
      <c r="C322" s="58" t="s">
        <v>91</v>
      </c>
      <c r="D322" s="111" t="s">
        <v>5</v>
      </c>
    </row>
    <row r="323" spans="1:4" s="8" customFormat="1" ht="26.25" customHeight="1">
      <c r="A323" s="57">
        <v>2</v>
      </c>
      <c r="B323" s="58" t="s">
        <v>183</v>
      </c>
      <c r="C323" s="58" t="s">
        <v>183</v>
      </c>
      <c r="D323" s="111" t="s">
        <v>5</v>
      </c>
    </row>
    <row r="324" spans="1:4" s="8" customFormat="1" ht="26.25" customHeight="1">
      <c r="A324" s="57">
        <v>3</v>
      </c>
      <c r="B324" s="58" t="s">
        <v>170</v>
      </c>
      <c r="C324" s="58" t="s">
        <v>170</v>
      </c>
      <c r="D324" s="111">
        <v>1</v>
      </c>
    </row>
    <row r="325" spans="1:4" s="8" customFormat="1" ht="26.25" customHeight="1">
      <c r="A325" s="57">
        <v>4</v>
      </c>
      <c r="B325" s="58" t="s">
        <v>53</v>
      </c>
      <c r="C325" s="58" t="s">
        <v>53</v>
      </c>
      <c r="D325" s="111">
        <v>3</v>
      </c>
    </row>
    <row r="326" spans="1:4" s="8" customFormat="1" ht="26.25" customHeight="1">
      <c r="A326" s="57">
        <v>5</v>
      </c>
      <c r="B326" s="58" t="s">
        <v>100</v>
      </c>
      <c r="C326" s="58" t="s">
        <v>100</v>
      </c>
      <c r="D326" s="111">
        <v>1</v>
      </c>
    </row>
    <row r="327" spans="1:4" s="8" customFormat="1" ht="26.25" customHeight="1">
      <c r="A327" s="57">
        <v>6</v>
      </c>
      <c r="B327" s="58" t="s">
        <v>94</v>
      </c>
      <c r="C327" s="58" t="s">
        <v>94</v>
      </c>
      <c r="D327" s="111">
        <v>1</v>
      </c>
    </row>
    <row r="328" spans="1:4" s="8" customFormat="1" ht="26.25" customHeight="1">
      <c r="A328" s="57">
        <v>7</v>
      </c>
      <c r="B328" s="58" t="s">
        <v>186</v>
      </c>
      <c r="C328" s="58" t="s">
        <v>186</v>
      </c>
      <c r="D328" s="111">
        <v>1</v>
      </c>
    </row>
    <row r="329" spans="1:4" s="8" customFormat="1" ht="26.25" customHeight="1">
      <c r="A329" s="57">
        <v>8</v>
      </c>
      <c r="B329" s="58" t="s">
        <v>239</v>
      </c>
      <c r="C329" s="58" t="s">
        <v>239</v>
      </c>
      <c r="D329" s="111">
        <v>1</v>
      </c>
    </row>
    <row r="330" spans="1:4" s="20" customFormat="1" ht="25.5" customHeight="1">
      <c r="A330" s="107" t="s">
        <v>251</v>
      </c>
      <c r="B330" s="112" t="s">
        <v>454</v>
      </c>
      <c r="C330" s="113"/>
      <c r="D330" s="114">
        <f>SUM(D331:D338)</f>
        <v>6</v>
      </c>
    </row>
    <row r="331" spans="1:4" s="8" customFormat="1" ht="26.25" customHeight="1">
      <c r="A331" s="57">
        <v>1</v>
      </c>
      <c r="B331" s="58" t="s">
        <v>91</v>
      </c>
      <c r="C331" s="58" t="s">
        <v>91</v>
      </c>
      <c r="D331" s="111" t="s">
        <v>5</v>
      </c>
    </row>
    <row r="332" spans="1:4" s="8" customFormat="1" ht="26.25" customHeight="1">
      <c r="A332" s="57">
        <v>2</v>
      </c>
      <c r="B332" s="58" t="s">
        <v>183</v>
      </c>
      <c r="C332" s="58" t="s">
        <v>183</v>
      </c>
      <c r="D332" s="111" t="s">
        <v>5</v>
      </c>
    </row>
    <row r="333" spans="1:4" s="8" customFormat="1" ht="26.25" customHeight="1">
      <c r="A333" s="57">
        <v>3</v>
      </c>
      <c r="B333" s="58" t="s">
        <v>170</v>
      </c>
      <c r="C333" s="58" t="s">
        <v>170</v>
      </c>
      <c r="D333" s="111" t="s">
        <v>5</v>
      </c>
    </row>
    <row r="334" spans="1:4" s="8" customFormat="1" ht="26.25" customHeight="1">
      <c r="A334" s="57">
        <v>4</v>
      </c>
      <c r="B334" s="58" t="s">
        <v>53</v>
      </c>
      <c r="C334" s="58" t="s">
        <v>53</v>
      </c>
      <c r="D334" s="111">
        <v>2</v>
      </c>
    </row>
    <row r="335" spans="1:4" s="8" customFormat="1" ht="26.25" customHeight="1">
      <c r="A335" s="57">
        <v>5</v>
      </c>
      <c r="B335" s="58" t="s">
        <v>100</v>
      </c>
      <c r="C335" s="58" t="s">
        <v>100</v>
      </c>
      <c r="D335" s="111">
        <v>1</v>
      </c>
    </row>
    <row r="336" spans="1:4" s="8" customFormat="1" ht="26.25" customHeight="1">
      <c r="A336" s="57">
        <v>6</v>
      </c>
      <c r="B336" s="58" t="s">
        <v>94</v>
      </c>
      <c r="C336" s="58" t="s">
        <v>94</v>
      </c>
      <c r="D336" s="111">
        <v>1</v>
      </c>
    </row>
    <row r="337" spans="1:4" s="8" customFormat="1" ht="26.25" customHeight="1">
      <c r="A337" s="57">
        <v>7</v>
      </c>
      <c r="B337" s="58" t="s">
        <v>186</v>
      </c>
      <c r="C337" s="58" t="s">
        <v>186</v>
      </c>
      <c r="D337" s="111">
        <v>1</v>
      </c>
    </row>
    <row r="338" spans="1:4" s="8" customFormat="1" ht="26.25" customHeight="1">
      <c r="A338" s="57">
        <v>8</v>
      </c>
      <c r="B338" s="58" t="s">
        <v>239</v>
      </c>
      <c r="C338" s="58" t="s">
        <v>239</v>
      </c>
      <c r="D338" s="111">
        <v>1</v>
      </c>
    </row>
    <row r="339" spans="1:4" s="20" customFormat="1" ht="25.5" customHeight="1">
      <c r="A339" s="107" t="s">
        <v>257</v>
      </c>
      <c r="B339" s="112" t="s">
        <v>455</v>
      </c>
      <c r="C339" s="113"/>
      <c r="D339" s="114">
        <f>SUM(D340:D347)</f>
        <v>6</v>
      </c>
    </row>
    <row r="340" spans="1:4" s="8" customFormat="1" ht="26.25" customHeight="1">
      <c r="A340" s="57">
        <v>1</v>
      </c>
      <c r="B340" s="58" t="s">
        <v>91</v>
      </c>
      <c r="C340" s="58" t="s">
        <v>91</v>
      </c>
      <c r="D340" s="111" t="s">
        <v>5</v>
      </c>
    </row>
    <row r="341" spans="1:4" s="8" customFormat="1" ht="26.25" customHeight="1">
      <c r="A341" s="57">
        <v>2</v>
      </c>
      <c r="B341" s="58" t="s">
        <v>183</v>
      </c>
      <c r="C341" s="58" t="s">
        <v>183</v>
      </c>
      <c r="D341" s="111" t="s">
        <v>5</v>
      </c>
    </row>
    <row r="342" spans="1:4" s="8" customFormat="1" ht="26.25" customHeight="1">
      <c r="A342" s="57">
        <v>3</v>
      </c>
      <c r="B342" s="58" t="s">
        <v>170</v>
      </c>
      <c r="C342" s="58" t="s">
        <v>170</v>
      </c>
      <c r="D342" s="111" t="s">
        <v>5</v>
      </c>
    </row>
    <row r="343" spans="1:4" s="8" customFormat="1" ht="26.25" customHeight="1">
      <c r="A343" s="57">
        <v>4</v>
      </c>
      <c r="B343" s="58" t="s">
        <v>53</v>
      </c>
      <c r="C343" s="58" t="s">
        <v>53</v>
      </c>
      <c r="D343" s="111">
        <v>2</v>
      </c>
    </row>
    <row r="344" spans="1:4" s="8" customFormat="1" ht="26.25" customHeight="1">
      <c r="A344" s="57">
        <v>5</v>
      </c>
      <c r="B344" s="58" t="s">
        <v>100</v>
      </c>
      <c r="C344" s="58" t="s">
        <v>100</v>
      </c>
      <c r="D344" s="111">
        <v>1</v>
      </c>
    </row>
    <row r="345" spans="1:4" s="8" customFormat="1" ht="26.25" customHeight="1">
      <c r="A345" s="57">
        <v>6</v>
      </c>
      <c r="B345" s="58" t="s">
        <v>94</v>
      </c>
      <c r="C345" s="58" t="s">
        <v>94</v>
      </c>
      <c r="D345" s="111">
        <v>1</v>
      </c>
    </row>
    <row r="346" spans="1:4" s="8" customFormat="1" ht="26.25" customHeight="1">
      <c r="A346" s="57">
        <v>7</v>
      </c>
      <c r="B346" s="58" t="s">
        <v>186</v>
      </c>
      <c r="C346" s="58" t="s">
        <v>186</v>
      </c>
      <c r="D346" s="111">
        <v>1</v>
      </c>
    </row>
    <row r="347" spans="1:4" s="8" customFormat="1" ht="26.25" customHeight="1">
      <c r="A347" s="57">
        <v>8</v>
      </c>
      <c r="B347" s="58" t="s">
        <v>239</v>
      </c>
      <c r="C347" s="58" t="s">
        <v>239</v>
      </c>
      <c r="D347" s="111">
        <v>1</v>
      </c>
    </row>
    <row r="348" spans="1:4" s="20" customFormat="1" ht="25.5" customHeight="1">
      <c r="A348" s="107" t="s">
        <v>258</v>
      </c>
      <c r="B348" s="112" t="s">
        <v>456</v>
      </c>
      <c r="C348" s="113"/>
      <c r="D348" s="114">
        <f>SUM(D349:D356)</f>
        <v>6</v>
      </c>
    </row>
    <row r="349" spans="1:4" s="8" customFormat="1" ht="26.25" customHeight="1">
      <c r="A349" s="57">
        <v>1</v>
      </c>
      <c r="B349" s="58" t="s">
        <v>91</v>
      </c>
      <c r="C349" s="58" t="s">
        <v>91</v>
      </c>
      <c r="D349" s="111" t="s">
        <v>5</v>
      </c>
    </row>
    <row r="350" spans="1:4" s="8" customFormat="1" ht="26.25" customHeight="1">
      <c r="A350" s="57">
        <v>2</v>
      </c>
      <c r="B350" s="58" t="s">
        <v>183</v>
      </c>
      <c r="C350" s="58" t="s">
        <v>183</v>
      </c>
      <c r="D350" s="111" t="s">
        <v>5</v>
      </c>
    </row>
    <row r="351" spans="1:4" s="8" customFormat="1" ht="26.25" customHeight="1">
      <c r="A351" s="57">
        <v>3</v>
      </c>
      <c r="B351" s="58" t="s">
        <v>170</v>
      </c>
      <c r="C351" s="58" t="s">
        <v>170</v>
      </c>
      <c r="D351" s="111" t="s">
        <v>5</v>
      </c>
    </row>
    <row r="352" spans="1:4" s="8" customFormat="1" ht="26.25" customHeight="1">
      <c r="A352" s="57">
        <v>4</v>
      </c>
      <c r="B352" s="58" t="s">
        <v>53</v>
      </c>
      <c r="C352" s="58" t="s">
        <v>53</v>
      </c>
      <c r="D352" s="111">
        <v>2</v>
      </c>
    </row>
    <row r="353" spans="1:4" s="8" customFormat="1" ht="26.25" customHeight="1">
      <c r="A353" s="57">
        <v>5</v>
      </c>
      <c r="B353" s="58" t="s">
        <v>100</v>
      </c>
      <c r="C353" s="58" t="s">
        <v>100</v>
      </c>
      <c r="D353" s="111">
        <v>1</v>
      </c>
    </row>
    <row r="354" spans="1:4" s="8" customFormat="1" ht="26.25" customHeight="1">
      <c r="A354" s="57">
        <v>6</v>
      </c>
      <c r="B354" s="58" t="s">
        <v>94</v>
      </c>
      <c r="C354" s="58" t="s">
        <v>94</v>
      </c>
      <c r="D354" s="111">
        <v>1</v>
      </c>
    </row>
    <row r="355" spans="1:4" s="8" customFormat="1" ht="26.25" customHeight="1">
      <c r="A355" s="57">
        <v>7</v>
      </c>
      <c r="B355" s="58" t="s">
        <v>186</v>
      </c>
      <c r="C355" s="58" t="s">
        <v>186</v>
      </c>
      <c r="D355" s="111">
        <v>1</v>
      </c>
    </row>
    <row r="356" spans="1:4" s="8" customFormat="1" ht="26.25" customHeight="1">
      <c r="A356" s="57">
        <v>8</v>
      </c>
      <c r="B356" s="58" t="s">
        <v>239</v>
      </c>
      <c r="C356" s="58" t="s">
        <v>239</v>
      </c>
      <c r="D356" s="111">
        <v>1</v>
      </c>
    </row>
    <row r="357" spans="1:4" s="7" customFormat="1" ht="26.25" customHeight="1">
      <c r="A357" s="103" t="s">
        <v>246</v>
      </c>
      <c r="B357" s="73" t="s">
        <v>468</v>
      </c>
      <c r="C357" s="105"/>
      <c r="D357" s="106">
        <f>D358+D381</f>
        <v>89</v>
      </c>
    </row>
    <row r="358" spans="1:4" s="7" customFormat="1" ht="27.75" customHeight="1">
      <c r="A358" s="103" t="s">
        <v>1</v>
      </c>
      <c r="B358" s="104" t="s">
        <v>25</v>
      </c>
      <c r="C358" s="105"/>
      <c r="D358" s="106">
        <f>SUM(D359:D380)</f>
        <v>22</v>
      </c>
    </row>
    <row r="359" spans="1:4" s="8" customFormat="1" ht="37.5" customHeight="1">
      <c r="A359" s="15">
        <v>1</v>
      </c>
      <c r="B359" s="58" t="s">
        <v>260</v>
      </c>
      <c r="C359" s="59" t="s">
        <v>65</v>
      </c>
      <c r="D359" s="57">
        <v>1</v>
      </c>
    </row>
    <row r="360" spans="1:4" s="8" customFormat="1" ht="37.5" customHeight="1">
      <c r="A360" s="15">
        <v>2</v>
      </c>
      <c r="B360" s="58" t="s">
        <v>261</v>
      </c>
      <c r="C360" s="59" t="s">
        <v>65</v>
      </c>
      <c r="D360" s="57">
        <v>1</v>
      </c>
    </row>
    <row r="361" spans="1:4" s="8" customFormat="1" ht="37.5" customHeight="1">
      <c r="A361" s="15">
        <v>3</v>
      </c>
      <c r="B361" s="58" t="s">
        <v>262</v>
      </c>
      <c r="C361" s="59" t="s">
        <v>65</v>
      </c>
      <c r="D361" s="57">
        <v>1</v>
      </c>
    </row>
    <row r="362" spans="1:4" s="8" customFormat="1" ht="37.5" customHeight="1">
      <c r="A362" s="15">
        <v>4</v>
      </c>
      <c r="B362" s="58" t="s">
        <v>263</v>
      </c>
      <c r="C362" s="59" t="s">
        <v>65</v>
      </c>
      <c r="D362" s="57">
        <v>1</v>
      </c>
    </row>
    <row r="363" spans="1:4" s="8" customFormat="1" ht="37.5" customHeight="1">
      <c r="A363" s="15">
        <v>5</v>
      </c>
      <c r="B363" s="58" t="s">
        <v>264</v>
      </c>
      <c r="C363" s="59" t="s">
        <v>65</v>
      </c>
      <c r="D363" s="57">
        <v>1</v>
      </c>
    </row>
    <row r="364" spans="1:4" s="8" customFormat="1" ht="37.5" customHeight="1">
      <c r="A364" s="15">
        <v>6</v>
      </c>
      <c r="B364" s="58" t="s">
        <v>265</v>
      </c>
      <c r="C364" s="59" t="s">
        <v>65</v>
      </c>
      <c r="D364" s="57">
        <v>1</v>
      </c>
    </row>
    <row r="365" spans="1:4" s="8" customFormat="1" ht="37.5" customHeight="1">
      <c r="A365" s="15">
        <v>7</v>
      </c>
      <c r="B365" s="58" t="s">
        <v>266</v>
      </c>
      <c r="C365" s="59" t="s">
        <v>65</v>
      </c>
      <c r="D365" s="57">
        <v>1</v>
      </c>
    </row>
    <row r="366" spans="1:4" s="8" customFormat="1" ht="37.5" customHeight="1">
      <c r="A366" s="15">
        <v>8</v>
      </c>
      <c r="B366" s="58" t="s">
        <v>267</v>
      </c>
      <c r="C366" s="59" t="s">
        <v>65</v>
      </c>
      <c r="D366" s="57">
        <v>1</v>
      </c>
    </row>
    <row r="367" spans="1:4" s="8" customFormat="1" ht="37.5" customHeight="1">
      <c r="A367" s="15">
        <v>9</v>
      </c>
      <c r="B367" s="58" t="s">
        <v>268</v>
      </c>
      <c r="C367" s="59" t="s">
        <v>65</v>
      </c>
      <c r="D367" s="57">
        <v>1</v>
      </c>
    </row>
    <row r="368" spans="1:4" s="8" customFormat="1" ht="37.5" customHeight="1">
      <c r="A368" s="15">
        <v>10</v>
      </c>
      <c r="B368" s="58" t="s">
        <v>269</v>
      </c>
      <c r="C368" s="59" t="s">
        <v>65</v>
      </c>
      <c r="D368" s="57">
        <v>1</v>
      </c>
    </row>
    <row r="369" spans="1:4" s="8" customFormat="1" ht="37.5" customHeight="1">
      <c r="A369" s="15">
        <v>11</v>
      </c>
      <c r="B369" s="58" t="s">
        <v>270</v>
      </c>
      <c r="C369" s="59" t="s">
        <v>65</v>
      </c>
      <c r="D369" s="57">
        <v>1</v>
      </c>
    </row>
    <row r="370" spans="1:4" s="8" customFormat="1" ht="71.25" customHeight="1">
      <c r="A370" s="15">
        <v>12</v>
      </c>
      <c r="B370" s="58" t="s">
        <v>271</v>
      </c>
      <c r="C370" s="59" t="s">
        <v>60</v>
      </c>
      <c r="D370" s="57">
        <v>1</v>
      </c>
    </row>
    <row r="371" spans="1:4" s="8" customFormat="1" ht="71.25" customHeight="1">
      <c r="A371" s="15">
        <v>13</v>
      </c>
      <c r="B371" s="58" t="s">
        <v>272</v>
      </c>
      <c r="C371" s="59" t="s">
        <v>60</v>
      </c>
      <c r="D371" s="57">
        <v>1</v>
      </c>
    </row>
    <row r="372" spans="1:4" s="8" customFormat="1" ht="71.25" customHeight="1">
      <c r="A372" s="15">
        <v>14</v>
      </c>
      <c r="B372" s="58" t="s">
        <v>273</v>
      </c>
      <c r="C372" s="59" t="s">
        <v>60</v>
      </c>
      <c r="D372" s="57">
        <v>1</v>
      </c>
    </row>
    <row r="373" spans="1:4" s="8" customFormat="1" ht="71.25" customHeight="1">
      <c r="A373" s="15">
        <v>15</v>
      </c>
      <c r="B373" s="58" t="s">
        <v>274</v>
      </c>
      <c r="C373" s="59" t="s">
        <v>60</v>
      </c>
      <c r="D373" s="57">
        <v>1</v>
      </c>
    </row>
    <row r="374" spans="1:4" s="8" customFormat="1" ht="71.25" customHeight="1">
      <c r="A374" s="15">
        <v>16</v>
      </c>
      <c r="B374" s="58" t="s">
        <v>275</v>
      </c>
      <c r="C374" s="59" t="s">
        <v>60</v>
      </c>
      <c r="D374" s="57">
        <v>1</v>
      </c>
    </row>
    <row r="375" spans="1:4" s="8" customFormat="1" ht="71.25" customHeight="1">
      <c r="A375" s="15">
        <v>17</v>
      </c>
      <c r="B375" s="58" t="s">
        <v>276</v>
      </c>
      <c r="C375" s="59" t="s">
        <v>60</v>
      </c>
      <c r="D375" s="57">
        <v>1</v>
      </c>
    </row>
    <row r="376" spans="1:4" s="8" customFormat="1" ht="71.25" customHeight="1">
      <c r="A376" s="15">
        <v>18</v>
      </c>
      <c r="B376" s="58" t="s">
        <v>277</v>
      </c>
      <c r="C376" s="59" t="s">
        <v>60</v>
      </c>
      <c r="D376" s="57">
        <v>1</v>
      </c>
    </row>
    <row r="377" spans="1:4" s="8" customFormat="1" ht="71.25" customHeight="1">
      <c r="A377" s="15">
        <v>19</v>
      </c>
      <c r="B377" s="58" t="s">
        <v>278</v>
      </c>
      <c r="C377" s="59" t="s">
        <v>60</v>
      </c>
      <c r="D377" s="57">
        <v>1</v>
      </c>
    </row>
    <row r="378" spans="1:4" s="8" customFormat="1" ht="71.25" customHeight="1">
      <c r="A378" s="15">
        <v>20</v>
      </c>
      <c r="B378" s="58" t="s">
        <v>279</v>
      </c>
      <c r="C378" s="59" t="s">
        <v>60</v>
      </c>
      <c r="D378" s="57">
        <v>1</v>
      </c>
    </row>
    <row r="379" spans="1:4" s="8" customFormat="1" ht="71.25" customHeight="1">
      <c r="A379" s="15">
        <v>21</v>
      </c>
      <c r="B379" s="58" t="s">
        <v>280</v>
      </c>
      <c r="C379" s="59" t="s">
        <v>60</v>
      </c>
      <c r="D379" s="57">
        <v>1</v>
      </c>
    </row>
    <row r="380" spans="1:4" s="8" customFormat="1" ht="71.25" customHeight="1">
      <c r="A380" s="15">
        <v>22</v>
      </c>
      <c r="B380" s="58" t="s">
        <v>281</v>
      </c>
      <c r="C380" s="59" t="s">
        <v>60</v>
      </c>
      <c r="D380" s="57">
        <v>1</v>
      </c>
    </row>
    <row r="381" spans="1:4" s="8" customFormat="1" ht="26.25" customHeight="1">
      <c r="A381" s="5" t="s">
        <v>2</v>
      </c>
      <c r="B381" s="104" t="s">
        <v>26</v>
      </c>
      <c r="C381" s="61"/>
      <c r="D381" s="9">
        <f>D382+D391+D400+D409+D418+D427+D436+D445+D454+D463+D472</f>
        <v>67</v>
      </c>
    </row>
    <row r="382" spans="1:4" s="20" customFormat="1" ht="26.25" customHeight="1">
      <c r="A382" s="116" t="s">
        <v>47</v>
      </c>
      <c r="B382" s="108" t="s">
        <v>282</v>
      </c>
      <c r="C382" s="117"/>
      <c r="D382" s="110">
        <f>SUM(D383:D390)</f>
        <v>6</v>
      </c>
    </row>
    <row r="383" spans="1:4" s="8" customFormat="1" ht="26.25" customHeight="1">
      <c r="A383" s="57">
        <v>1</v>
      </c>
      <c r="B383" s="58" t="s">
        <v>91</v>
      </c>
      <c r="C383" s="58" t="s">
        <v>91</v>
      </c>
      <c r="D383" s="111" t="s">
        <v>5</v>
      </c>
    </row>
    <row r="384" spans="1:4" s="8" customFormat="1" ht="26.25" customHeight="1">
      <c r="A384" s="57">
        <v>2</v>
      </c>
      <c r="B384" s="58" t="s">
        <v>183</v>
      </c>
      <c r="C384" s="58" t="s">
        <v>183</v>
      </c>
      <c r="D384" s="111" t="s">
        <v>5</v>
      </c>
    </row>
    <row r="385" spans="1:4" s="8" customFormat="1" ht="26.25" customHeight="1">
      <c r="A385" s="57">
        <v>3</v>
      </c>
      <c r="B385" s="58" t="s">
        <v>170</v>
      </c>
      <c r="C385" s="58" t="s">
        <v>170</v>
      </c>
      <c r="D385" s="111">
        <v>1</v>
      </c>
    </row>
    <row r="386" spans="1:4" s="8" customFormat="1" ht="26.25" customHeight="1">
      <c r="A386" s="57">
        <v>4</v>
      </c>
      <c r="B386" s="58" t="s">
        <v>53</v>
      </c>
      <c r="C386" s="58" t="s">
        <v>53</v>
      </c>
      <c r="D386" s="111">
        <v>1</v>
      </c>
    </row>
    <row r="387" spans="1:4" s="8" customFormat="1" ht="26.25" customHeight="1">
      <c r="A387" s="57">
        <v>5</v>
      </c>
      <c r="B387" s="58" t="s">
        <v>100</v>
      </c>
      <c r="C387" s="58" t="s">
        <v>100</v>
      </c>
      <c r="D387" s="111">
        <v>1</v>
      </c>
    </row>
    <row r="388" spans="1:4" s="8" customFormat="1" ht="26.25" customHeight="1">
      <c r="A388" s="57">
        <v>6</v>
      </c>
      <c r="B388" s="58" t="s">
        <v>94</v>
      </c>
      <c r="C388" s="58" t="s">
        <v>94</v>
      </c>
      <c r="D388" s="111">
        <v>1</v>
      </c>
    </row>
    <row r="389" spans="1:4" s="8" customFormat="1" ht="26.25" customHeight="1">
      <c r="A389" s="57">
        <v>7</v>
      </c>
      <c r="B389" s="58" t="s">
        <v>186</v>
      </c>
      <c r="C389" s="58" t="s">
        <v>186</v>
      </c>
      <c r="D389" s="111">
        <v>1</v>
      </c>
    </row>
    <row r="390" spans="1:4" s="8" customFormat="1" ht="26.25" customHeight="1">
      <c r="A390" s="57">
        <v>8</v>
      </c>
      <c r="B390" s="58" t="s">
        <v>239</v>
      </c>
      <c r="C390" s="58" t="s">
        <v>239</v>
      </c>
      <c r="D390" s="111">
        <v>1</v>
      </c>
    </row>
    <row r="391" spans="1:4" s="20" customFormat="1" ht="26.25" customHeight="1">
      <c r="A391" s="116" t="s">
        <v>48</v>
      </c>
      <c r="B391" s="108" t="s">
        <v>283</v>
      </c>
      <c r="C391" s="117"/>
      <c r="D391" s="110">
        <f>SUM(D392:D399)</f>
        <v>6</v>
      </c>
    </row>
    <row r="392" spans="1:4" s="8" customFormat="1" ht="26.25" customHeight="1">
      <c r="A392" s="57">
        <v>1</v>
      </c>
      <c r="B392" s="58" t="s">
        <v>91</v>
      </c>
      <c r="C392" s="58" t="s">
        <v>91</v>
      </c>
      <c r="D392" s="111" t="s">
        <v>5</v>
      </c>
    </row>
    <row r="393" spans="1:4" s="8" customFormat="1" ht="26.25" customHeight="1">
      <c r="A393" s="57">
        <v>2</v>
      </c>
      <c r="B393" s="58" t="s">
        <v>183</v>
      </c>
      <c r="C393" s="58" t="s">
        <v>183</v>
      </c>
      <c r="D393" s="111" t="s">
        <v>5</v>
      </c>
    </row>
    <row r="394" spans="1:4" s="8" customFormat="1" ht="26.25" customHeight="1">
      <c r="A394" s="57">
        <v>3</v>
      </c>
      <c r="B394" s="58" t="s">
        <v>170</v>
      </c>
      <c r="C394" s="58" t="s">
        <v>170</v>
      </c>
      <c r="D394" s="111" t="s">
        <v>5</v>
      </c>
    </row>
    <row r="395" spans="1:4" s="8" customFormat="1" ht="26.25" customHeight="1">
      <c r="A395" s="57">
        <v>4</v>
      </c>
      <c r="B395" s="58" t="s">
        <v>53</v>
      </c>
      <c r="C395" s="58" t="s">
        <v>53</v>
      </c>
      <c r="D395" s="111">
        <v>1</v>
      </c>
    </row>
    <row r="396" spans="1:4" s="8" customFormat="1" ht="26.25" customHeight="1">
      <c r="A396" s="57">
        <v>5</v>
      </c>
      <c r="B396" s="58" t="s">
        <v>100</v>
      </c>
      <c r="C396" s="58" t="s">
        <v>100</v>
      </c>
      <c r="D396" s="111">
        <v>1</v>
      </c>
    </row>
    <row r="397" spans="1:4" s="8" customFormat="1" ht="26.25" customHeight="1">
      <c r="A397" s="57">
        <v>6</v>
      </c>
      <c r="B397" s="58" t="s">
        <v>94</v>
      </c>
      <c r="C397" s="58" t="s">
        <v>94</v>
      </c>
      <c r="D397" s="111">
        <v>2</v>
      </c>
    </row>
    <row r="398" spans="1:4" s="8" customFormat="1" ht="26.25" customHeight="1">
      <c r="A398" s="57">
        <v>7</v>
      </c>
      <c r="B398" s="58" t="s">
        <v>186</v>
      </c>
      <c r="C398" s="58" t="s">
        <v>186</v>
      </c>
      <c r="D398" s="111">
        <v>1</v>
      </c>
    </row>
    <row r="399" spans="1:4" s="8" customFormat="1" ht="26.25" customHeight="1">
      <c r="A399" s="57">
        <v>8</v>
      </c>
      <c r="B399" s="58" t="s">
        <v>239</v>
      </c>
      <c r="C399" s="58" t="s">
        <v>239</v>
      </c>
      <c r="D399" s="111">
        <v>1</v>
      </c>
    </row>
    <row r="400" spans="1:4" s="20" customFormat="1" ht="26.25" customHeight="1">
      <c r="A400" s="116" t="s">
        <v>49</v>
      </c>
      <c r="B400" s="108" t="s">
        <v>284</v>
      </c>
      <c r="C400" s="117"/>
      <c r="D400" s="110">
        <f>SUM(D401:D408)</f>
        <v>7</v>
      </c>
    </row>
    <row r="401" spans="1:4" s="8" customFormat="1" ht="26.25" customHeight="1">
      <c r="A401" s="57">
        <v>1</v>
      </c>
      <c r="B401" s="58" t="s">
        <v>91</v>
      </c>
      <c r="C401" s="58" t="s">
        <v>91</v>
      </c>
      <c r="D401" s="111" t="s">
        <v>5</v>
      </c>
    </row>
    <row r="402" spans="1:4" s="8" customFormat="1" ht="26.25" customHeight="1">
      <c r="A402" s="57">
        <v>2</v>
      </c>
      <c r="B402" s="58" t="s">
        <v>183</v>
      </c>
      <c r="C402" s="58" t="s">
        <v>183</v>
      </c>
      <c r="D402" s="111" t="s">
        <v>5</v>
      </c>
    </row>
    <row r="403" spans="1:4" s="8" customFormat="1" ht="26.25" customHeight="1">
      <c r="A403" s="57">
        <v>3</v>
      </c>
      <c r="B403" s="58" t="s">
        <v>170</v>
      </c>
      <c r="C403" s="58" t="s">
        <v>170</v>
      </c>
      <c r="D403" s="111">
        <v>1</v>
      </c>
    </row>
    <row r="404" spans="1:4" s="8" customFormat="1" ht="26.25" customHeight="1">
      <c r="A404" s="57">
        <v>4</v>
      </c>
      <c r="B404" s="58" t="s">
        <v>53</v>
      </c>
      <c r="C404" s="58" t="s">
        <v>53</v>
      </c>
      <c r="D404" s="111">
        <v>1</v>
      </c>
    </row>
    <row r="405" spans="1:4" s="8" customFormat="1" ht="26.25" customHeight="1">
      <c r="A405" s="57">
        <v>5</v>
      </c>
      <c r="B405" s="58" t="s">
        <v>100</v>
      </c>
      <c r="C405" s="58" t="s">
        <v>100</v>
      </c>
      <c r="D405" s="111">
        <v>1</v>
      </c>
    </row>
    <row r="406" spans="1:4" s="8" customFormat="1" ht="26.25" customHeight="1">
      <c r="A406" s="57">
        <v>6</v>
      </c>
      <c r="B406" s="58" t="s">
        <v>94</v>
      </c>
      <c r="C406" s="58" t="s">
        <v>94</v>
      </c>
      <c r="D406" s="111">
        <v>2</v>
      </c>
    </row>
    <row r="407" spans="1:4" s="8" customFormat="1" ht="26.25" customHeight="1">
      <c r="A407" s="57">
        <v>7</v>
      </c>
      <c r="B407" s="58" t="s">
        <v>186</v>
      </c>
      <c r="C407" s="58" t="s">
        <v>186</v>
      </c>
      <c r="D407" s="111">
        <v>1</v>
      </c>
    </row>
    <row r="408" spans="1:4" s="8" customFormat="1" ht="26.25" customHeight="1">
      <c r="A408" s="57">
        <v>8</v>
      </c>
      <c r="B408" s="58" t="s">
        <v>239</v>
      </c>
      <c r="C408" s="58" t="s">
        <v>239</v>
      </c>
      <c r="D408" s="111">
        <v>1</v>
      </c>
    </row>
    <row r="409" spans="1:4" s="20" customFormat="1" ht="26.25" customHeight="1">
      <c r="A409" s="116" t="s">
        <v>50</v>
      </c>
      <c r="B409" s="108" t="s">
        <v>285</v>
      </c>
      <c r="C409" s="117"/>
      <c r="D409" s="110">
        <f>SUM(D410:D417)</f>
        <v>7</v>
      </c>
    </row>
    <row r="410" spans="1:4" s="8" customFormat="1" ht="26.25" customHeight="1">
      <c r="A410" s="57">
        <v>1</v>
      </c>
      <c r="B410" s="58" t="s">
        <v>91</v>
      </c>
      <c r="C410" s="58" t="s">
        <v>91</v>
      </c>
      <c r="D410" s="111" t="s">
        <v>5</v>
      </c>
    </row>
    <row r="411" spans="1:4" s="8" customFormat="1" ht="26.25" customHeight="1">
      <c r="A411" s="57">
        <v>2</v>
      </c>
      <c r="B411" s="58" t="s">
        <v>183</v>
      </c>
      <c r="C411" s="58" t="s">
        <v>183</v>
      </c>
      <c r="D411" s="111" t="s">
        <v>5</v>
      </c>
    </row>
    <row r="412" spans="1:4" s="8" customFormat="1" ht="26.25" customHeight="1">
      <c r="A412" s="57">
        <v>3</v>
      </c>
      <c r="B412" s="58" t="s">
        <v>170</v>
      </c>
      <c r="C412" s="58" t="s">
        <v>170</v>
      </c>
      <c r="D412" s="111">
        <v>1</v>
      </c>
    </row>
    <row r="413" spans="1:4" s="8" customFormat="1" ht="26.25" customHeight="1">
      <c r="A413" s="57">
        <v>4</v>
      </c>
      <c r="B413" s="58" t="s">
        <v>53</v>
      </c>
      <c r="C413" s="58" t="s">
        <v>53</v>
      </c>
      <c r="D413" s="111">
        <v>1</v>
      </c>
    </row>
    <row r="414" spans="1:4" s="8" customFormat="1" ht="26.25" customHeight="1">
      <c r="A414" s="57">
        <v>5</v>
      </c>
      <c r="B414" s="58" t="s">
        <v>100</v>
      </c>
      <c r="C414" s="58" t="s">
        <v>100</v>
      </c>
      <c r="D414" s="111">
        <v>1</v>
      </c>
    </row>
    <row r="415" spans="1:4" s="8" customFormat="1" ht="26.25" customHeight="1">
      <c r="A415" s="57">
        <v>6</v>
      </c>
      <c r="B415" s="58" t="s">
        <v>94</v>
      </c>
      <c r="C415" s="58" t="s">
        <v>94</v>
      </c>
      <c r="D415" s="111">
        <v>2</v>
      </c>
    </row>
    <row r="416" spans="1:4" s="8" customFormat="1" ht="26.25" customHeight="1">
      <c r="A416" s="57">
        <v>7</v>
      </c>
      <c r="B416" s="58" t="s">
        <v>186</v>
      </c>
      <c r="C416" s="58" t="s">
        <v>186</v>
      </c>
      <c r="D416" s="111">
        <v>1</v>
      </c>
    </row>
    <row r="417" spans="1:4" s="8" customFormat="1" ht="26.25" customHeight="1">
      <c r="A417" s="57">
        <v>8</v>
      </c>
      <c r="B417" s="58" t="s">
        <v>239</v>
      </c>
      <c r="C417" s="58" t="s">
        <v>239</v>
      </c>
      <c r="D417" s="111">
        <v>1</v>
      </c>
    </row>
    <row r="418" spans="1:4" s="20" customFormat="1" ht="26.25" customHeight="1">
      <c r="A418" s="116" t="s">
        <v>242</v>
      </c>
      <c r="B418" s="108" t="s">
        <v>286</v>
      </c>
      <c r="C418" s="117"/>
      <c r="D418" s="110">
        <f>SUM(D419:D426)</f>
        <v>6</v>
      </c>
    </row>
    <row r="419" spans="1:4" s="8" customFormat="1" ht="26.25" customHeight="1">
      <c r="A419" s="57">
        <v>1</v>
      </c>
      <c r="B419" s="58" t="s">
        <v>91</v>
      </c>
      <c r="C419" s="58" t="s">
        <v>91</v>
      </c>
      <c r="D419" s="111" t="s">
        <v>5</v>
      </c>
    </row>
    <row r="420" spans="1:4" s="8" customFormat="1" ht="26.25" customHeight="1">
      <c r="A420" s="57">
        <v>2</v>
      </c>
      <c r="B420" s="58" t="s">
        <v>183</v>
      </c>
      <c r="C420" s="58" t="s">
        <v>183</v>
      </c>
      <c r="D420" s="111" t="s">
        <v>5</v>
      </c>
    </row>
    <row r="421" spans="1:4" s="8" customFormat="1" ht="26.25" customHeight="1">
      <c r="A421" s="57">
        <v>3</v>
      </c>
      <c r="B421" s="58" t="s">
        <v>170</v>
      </c>
      <c r="C421" s="58" t="s">
        <v>170</v>
      </c>
      <c r="D421" s="111">
        <v>1</v>
      </c>
    </row>
    <row r="422" spans="1:4" s="8" customFormat="1" ht="26.25" customHeight="1">
      <c r="A422" s="57">
        <v>4</v>
      </c>
      <c r="B422" s="58" t="s">
        <v>53</v>
      </c>
      <c r="C422" s="58" t="s">
        <v>53</v>
      </c>
      <c r="D422" s="111">
        <v>1</v>
      </c>
    </row>
    <row r="423" spans="1:4" s="8" customFormat="1" ht="26.25" customHeight="1">
      <c r="A423" s="57">
        <v>5</v>
      </c>
      <c r="B423" s="58" t="s">
        <v>100</v>
      </c>
      <c r="C423" s="58" t="s">
        <v>100</v>
      </c>
      <c r="D423" s="111">
        <v>1</v>
      </c>
    </row>
    <row r="424" spans="1:4" s="8" customFormat="1" ht="26.25" customHeight="1">
      <c r="A424" s="57">
        <v>6</v>
      </c>
      <c r="B424" s="58" t="s">
        <v>94</v>
      </c>
      <c r="C424" s="58" t="s">
        <v>94</v>
      </c>
      <c r="D424" s="111">
        <v>1</v>
      </c>
    </row>
    <row r="425" spans="1:4" s="8" customFormat="1" ht="26.25" customHeight="1">
      <c r="A425" s="57">
        <v>7</v>
      </c>
      <c r="B425" s="58" t="s">
        <v>186</v>
      </c>
      <c r="C425" s="58" t="s">
        <v>186</v>
      </c>
      <c r="D425" s="111">
        <v>1</v>
      </c>
    </row>
    <row r="426" spans="1:4" s="8" customFormat="1" ht="26.25" customHeight="1">
      <c r="A426" s="57">
        <v>8</v>
      </c>
      <c r="B426" s="58" t="s">
        <v>239</v>
      </c>
      <c r="C426" s="58" t="s">
        <v>239</v>
      </c>
      <c r="D426" s="111">
        <v>1</v>
      </c>
    </row>
    <row r="427" spans="1:4" s="20" customFormat="1" ht="26.25" customHeight="1">
      <c r="A427" s="116" t="s">
        <v>243</v>
      </c>
      <c r="B427" s="108" t="s">
        <v>287</v>
      </c>
      <c r="C427" s="117"/>
      <c r="D427" s="110">
        <f>SUM(D428:D435)</f>
        <v>5</v>
      </c>
    </row>
    <row r="428" spans="1:4" s="8" customFormat="1" ht="26.25" customHeight="1">
      <c r="A428" s="57">
        <v>1</v>
      </c>
      <c r="B428" s="58" t="s">
        <v>91</v>
      </c>
      <c r="C428" s="58" t="s">
        <v>91</v>
      </c>
      <c r="D428" s="111" t="s">
        <v>5</v>
      </c>
    </row>
    <row r="429" spans="1:4" s="8" customFormat="1" ht="26.25" customHeight="1">
      <c r="A429" s="57">
        <v>2</v>
      </c>
      <c r="B429" s="58" t="s">
        <v>183</v>
      </c>
      <c r="C429" s="58" t="s">
        <v>183</v>
      </c>
      <c r="D429" s="111" t="s">
        <v>5</v>
      </c>
    </row>
    <row r="430" spans="1:4" s="8" customFormat="1" ht="26.25" customHeight="1">
      <c r="A430" s="57">
        <v>3</v>
      </c>
      <c r="B430" s="58" t="s">
        <v>170</v>
      </c>
      <c r="C430" s="58" t="s">
        <v>170</v>
      </c>
      <c r="D430" s="111" t="s">
        <v>5</v>
      </c>
    </row>
    <row r="431" spans="1:4" s="8" customFormat="1" ht="26.25" customHeight="1">
      <c r="A431" s="57">
        <v>4</v>
      </c>
      <c r="B431" s="58" t="s">
        <v>53</v>
      </c>
      <c r="C431" s="58" t="s">
        <v>53</v>
      </c>
      <c r="D431" s="111">
        <v>1</v>
      </c>
    </row>
    <row r="432" spans="1:4" s="8" customFormat="1" ht="26.25" customHeight="1">
      <c r="A432" s="57">
        <v>5</v>
      </c>
      <c r="B432" s="58" t="s">
        <v>100</v>
      </c>
      <c r="C432" s="58" t="s">
        <v>100</v>
      </c>
      <c r="D432" s="111">
        <v>1</v>
      </c>
    </row>
    <row r="433" spans="1:4" s="8" customFormat="1" ht="26.25" customHeight="1">
      <c r="A433" s="57">
        <v>6</v>
      </c>
      <c r="B433" s="58" t="s">
        <v>94</v>
      </c>
      <c r="C433" s="58" t="s">
        <v>94</v>
      </c>
      <c r="D433" s="111">
        <v>1</v>
      </c>
    </row>
    <row r="434" spans="1:4" s="8" customFormat="1" ht="26.25" customHeight="1">
      <c r="A434" s="57">
        <v>7</v>
      </c>
      <c r="B434" s="58" t="s">
        <v>186</v>
      </c>
      <c r="C434" s="58" t="s">
        <v>186</v>
      </c>
      <c r="D434" s="111">
        <v>1</v>
      </c>
    </row>
    <row r="435" spans="1:4" s="8" customFormat="1" ht="26.25" customHeight="1">
      <c r="A435" s="57">
        <v>8</v>
      </c>
      <c r="B435" s="58" t="s">
        <v>239</v>
      </c>
      <c r="C435" s="58" t="s">
        <v>239</v>
      </c>
      <c r="D435" s="111">
        <v>1</v>
      </c>
    </row>
    <row r="436" spans="1:4" s="20" customFormat="1" ht="26.25" customHeight="1">
      <c r="A436" s="116" t="s">
        <v>247</v>
      </c>
      <c r="B436" s="108" t="s">
        <v>288</v>
      </c>
      <c r="C436" s="117"/>
      <c r="D436" s="90">
        <f>SUM(D437:D444)</f>
        <v>5</v>
      </c>
    </row>
    <row r="437" spans="1:4" s="8" customFormat="1" ht="26.25" customHeight="1">
      <c r="A437" s="57">
        <v>1</v>
      </c>
      <c r="B437" s="58" t="s">
        <v>91</v>
      </c>
      <c r="C437" s="58" t="s">
        <v>91</v>
      </c>
      <c r="D437" s="111" t="s">
        <v>5</v>
      </c>
    </row>
    <row r="438" spans="1:4" s="8" customFormat="1" ht="26.25" customHeight="1">
      <c r="A438" s="57">
        <v>2</v>
      </c>
      <c r="B438" s="58" t="s">
        <v>183</v>
      </c>
      <c r="C438" s="58" t="s">
        <v>183</v>
      </c>
      <c r="D438" s="111" t="s">
        <v>5</v>
      </c>
    </row>
    <row r="439" spans="1:4" s="8" customFormat="1" ht="26.25" customHeight="1">
      <c r="A439" s="57">
        <v>3</v>
      </c>
      <c r="B439" s="58" t="s">
        <v>170</v>
      </c>
      <c r="C439" s="58" t="s">
        <v>170</v>
      </c>
      <c r="D439" s="111">
        <v>1</v>
      </c>
    </row>
    <row r="440" spans="1:4" s="8" customFormat="1" ht="26.25" customHeight="1">
      <c r="A440" s="57">
        <v>4</v>
      </c>
      <c r="B440" s="58" t="s">
        <v>53</v>
      </c>
      <c r="C440" s="58" t="s">
        <v>53</v>
      </c>
      <c r="D440" s="111">
        <v>1</v>
      </c>
    </row>
    <row r="441" spans="1:4" s="8" customFormat="1" ht="26.25" customHeight="1">
      <c r="A441" s="57">
        <v>5</v>
      </c>
      <c r="B441" s="58" t="s">
        <v>100</v>
      </c>
      <c r="C441" s="58" t="s">
        <v>100</v>
      </c>
      <c r="D441" s="111">
        <v>1</v>
      </c>
    </row>
    <row r="442" spans="1:4" s="8" customFormat="1" ht="26.25" customHeight="1">
      <c r="A442" s="57">
        <v>6</v>
      </c>
      <c r="B442" s="58" t="s">
        <v>94</v>
      </c>
      <c r="C442" s="58" t="s">
        <v>94</v>
      </c>
      <c r="D442" s="111">
        <v>1</v>
      </c>
    </row>
    <row r="443" spans="1:4" s="8" customFormat="1" ht="26.25" customHeight="1">
      <c r="A443" s="57">
        <v>7</v>
      </c>
      <c r="B443" s="58" t="s">
        <v>186</v>
      </c>
      <c r="C443" s="58" t="s">
        <v>186</v>
      </c>
      <c r="D443" s="111">
        <v>1</v>
      </c>
    </row>
    <row r="444" spans="1:4" s="8" customFormat="1" ht="26.25" customHeight="1">
      <c r="A444" s="57">
        <v>8</v>
      </c>
      <c r="B444" s="58" t="s">
        <v>239</v>
      </c>
      <c r="C444" s="58" t="s">
        <v>239</v>
      </c>
      <c r="D444" s="111" t="s">
        <v>5</v>
      </c>
    </row>
    <row r="445" spans="1:4" s="20" customFormat="1" ht="26.25" customHeight="1">
      <c r="A445" s="116" t="s">
        <v>248</v>
      </c>
      <c r="B445" s="108" t="s">
        <v>289</v>
      </c>
      <c r="C445" s="117"/>
      <c r="D445" s="110">
        <f>SUM(D446:D453)</f>
        <v>6</v>
      </c>
    </row>
    <row r="446" spans="1:4" s="8" customFormat="1" ht="26.25" customHeight="1">
      <c r="A446" s="57">
        <v>1</v>
      </c>
      <c r="B446" s="58" t="s">
        <v>91</v>
      </c>
      <c r="C446" s="58" t="s">
        <v>91</v>
      </c>
      <c r="D446" s="111" t="s">
        <v>5</v>
      </c>
    </row>
    <row r="447" spans="1:4" s="8" customFormat="1" ht="26.25" customHeight="1">
      <c r="A447" s="57">
        <v>2</v>
      </c>
      <c r="B447" s="58" t="s">
        <v>183</v>
      </c>
      <c r="C447" s="58" t="s">
        <v>183</v>
      </c>
      <c r="D447" s="111" t="s">
        <v>5</v>
      </c>
    </row>
    <row r="448" spans="1:4" s="8" customFormat="1" ht="26.25" customHeight="1">
      <c r="A448" s="57">
        <v>3</v>
      </c>
      <c r="B448" s="58" t="s">
        <v>170</v>
      </c>
      <c r="C448" s="58" t="s">
        <v>170</v>
      </c>
      <c r="D448" s="111">
        <v>1</v>
      </c>
    </row>
    <row r="449" spans="1:4" s="8" customFormat="1" ht="26.25" customHeight="1">
      <c r="A449" s="57">
        <v>4</v>
      </c>
      <c r="B449" s="58" t="s">
        <v>53</v>
      </c>
      <c r="C449" s="58" t="s">
        <v>53</v>
      </c>
      <c r="D449" s="111">
        <v>1</v>
      </c>
    </row>
    <row r="450" spans="1:4" s="8" customFormat="1" ht="26.25" customHeight="1">
      <c r="A450" s="57">
        <v>5</v>
      </c>
      <c r="B450" s="58" t="s">
        <v>100</v>
      </c>
      <c r="C450" s="58" t="s">
        <v>100</v>
      </c>
      <c r="D450" s="111">
        <v>1</v>
      </c>
    </row>
    <row r="451" spans="1:4" s="8" customFormat="1" ht="26.25" customHeight="1">
      <c r="A451" s="57">
        <v>6</v>
      </c>
      <c r="B451" s="58" t="s">
        <v>94</v>
      </c>
      <c r="C451" s="58" t="s">
        <v>94</v>
      </c>
      <c r="D451" s="111">
        <v>1</v>
      </c>
    </row>
    <row r="452" spans="1:4" s="8" customFormat="1" ht="26.25" customHeight="1">
      <c r="A452" s="57">
        <v>7</v>
      </c>
      <c r="B452" s="58" t="s">
        <v>186</v>
      </c>
      <c r="C452" s="58" t="s">
        <v>186</v>
      </c>
      <c r="D452" s="111">
        <v>1</v>
      </c>
    </row>
    <row r="453" spans="1:4" s="8" customFormat="1" ht="26.25" customHeight="1">
      <c r="A453" s="57">
        <v>8</v>
      </c>
      <c r="B453" s="58" t="s">
        <v>239</v>
      </c>
      <c r="C453" s="58" t="s">
        <v>239</v>
      </c>
      <c r="D453" s="111">
        <v>1</v>
      </c>
    </row>
    <row r="454" spans="1:4" s="20" customFormat="1" ht="26.25" customHeight="1">
      <c r="A454" s="116" t="s">
        <v>249</v>
      </c>
      <c r="B454" s="108" t="s">
        <v>290</v>
      </c>
      <c r="C454" s="117"/>
      <c r="D454" s="110">
        <f>SUM(D455:D462)</f>
        <v>6</v>
      </c>
    </row>
    <row r="455" spans="1:4" s="8" customFormat="1" ht="26.25" customHeight="1">
      <c r="A455" s="57">
        <v>1</v>
      </c>
      <c r="B455" s="58" t="s">
        <v>91</v>
      </c>
      <c r="C455" s="58" t="s">
        <v>91</v>
      </c>
      <c r="D455" s="111" t="s">
        <v>5</v>
      </c>
    </row>
    <row r="456" spans="1:4" s="8" customFormat="1" ht="26.25" customHeight="1">
      <c r="A456" s="57">
        <v>2</v>
      </c>
      <c r="B456" s="58" t="s">
        <v>183</v>
      </c>
      <c r="C456" s="58" t="s">
        <v>183</v>
      </c>
      <c r="D456" s="111" t="s">
        <v>5</v>
      </c>
    </row>
    <row r="457" spans="1:4" s="8" customFormat="1" ht="26.25" customHeight="1">
      <c r="A457" s="57">
        <v>3</v>
      </c>
      <c r="B457" s="58" t="s">
        <v>170</v>
      </c>
      <c r="C457" s="58" t="s">
        <v>170</v>
      </c>
      <c r="D457" s="111">
        <v>1</v>
      </c>
    </row>
    <row r="458" spans="1:4" s="8" customFormat="1" ht="26.25" customHeight="1">
      <c r="A458" s="57">
        <v>4</v>
      </c>
      <c r="B458" s="58" t="s">
        <v>53</v>
      </c>
      <c r="C458" s="58" t="s">
        <v>53</v>
      </c>
      <c r="D458" s="111">
        <v>1</v>
      </c>
    </row>
    <row r="459" spans="1:4" s="8" customFormat="1" ht="26.25" customHeight="1">
      <c r="A459" s="57">
        <v>5</v>
      </c>
      <c r="B459" s="58" t="s">
        <v>100</v>
      </c>
      <c r="C459" s="58" t="s">
        <v>100</v>
      </c>
      <c r="D459" s="111">
        <v>1</v>
      </c>
    </row>
    <row r="460" spans="1:4" s="8" customFormat="1" ht="26.25" customHeight="1">
      <c r="A460" s="57">
        <v>6</v>
      </c>
      <c r="B460" s="58" t="s">
        <v>94</v>
      </c>
      <c r="C460" s="58" t="s">
        <v>94</v>
      </c>
      <c r="D460" s="111">
        <v>1</v>
      </c>
    </row>
    <row r="461" spans="1:4" s="8" customFormat="1" ht="26.25" customHeight="1">
      <c r="A461" s="57">
        <v>7</v>
      </c>
      <c r="B461" s="58" t="s">
        <v>186</v>
      </c>
      <c r="C461" s="58" t="s">
        <v>186</v>
      </c>
      <c r="D461" s="111">
        <v>1</v>
      </c>
    </row>
    <row r="462" spans="1:4" s="8" customFormat="1" ht="26.25" customHeight="1">
      <c r="A462" s="57">
        <v>8</v>
      </c>
      <c r="B462" s="58" t="s">
        <v>239</v>
      </c>
      <c r="C462" s="58" t="s">
        <v>239</v>
      </c>
      <c r="D462" s="111">
        <v>1</v>
      </c>
    </row>
    <row r="463" spans="1:4" s="20" customFormat="1" ht="26.25" customHeight="1">
      <c r="A463" s="116" t="s">
        <v>250</v>
      </c>
      <c r="B463" s="108" t="s">
        <v>291</v>
      </c>
      <c r="C463" s="117"/>
      <c r="D463" s="90">
        <f>SUM(D464:D471)</f>
        <v>5</v>
      </c>
    </row>
    <row r="464" spans="1:4" s="8" customFormat="1" ht="26.25" customHeight="1">
      <c r="A464" s="57">
        <v>1</v>
      </c>
      <c r="B464" s="58" t="s">
        <v>91</v>
      </c>
      <c r="C464" s="58" t="s">
        <v>91</v>
      </c>
      <c r="D464" s="111" t="s">
        <v>5</v>
      </c>
    </row>
    <row r="465" spans="1:4" s="8" customFormat="1" ht="26.25" customHeight="1">
      <c r="A465" s="57">
        <v>2</v>
      </c>
      <c r="B465" s="58" t="s">
        <v>183</v>
      </c>
      <c r="C465" s="58" t="s">
        <v>183</v>
      </c>
      <c r="D465" s="111" t="s">
        <v>5</v>
      </c>
    </row>
    <row r="466" spans="1:4" s="8" customFormat="1" ht="26.25" customHeight="1">
      <c r="A466" s="57">
        <v>3</v>
      </c>
      <c r="B466" s="58" t="s">
        <v>170</v>
      </c>
      <c r="C466" s="58" t="s">
        <v>170</v>
      </c>
      <c r="D466" s="111" t="s">
        <v>5</v>
      </c>
    </row>
    <row r="467" spans="1:4" s="8" customFormat="1" ht="26.25" customHeight="1">
      <c r="A467" s="57">
        <v>4</v>
      </c>
      <c r="B467" s="58" t="s">
        <v>53</v>
      </c>
      <c r="C467" s="58" t="s">
        <v>53</v>
      </c>
      <c r="D467" s="111">
        <v>1</v>
      </c>
    </row>
    <row r="468" spans="1:4" s="8" customFormat="1" ht="26.25" customHeight="1">
      <c r="A468" s="57">
        <v>5</v>
      </c>
      <c r="B468" s="58" t="s">
        <v>100</v>
      </c>
      <c r="C468" s="58" t="s">
        <v>100</v>
      </c>
      <c r="D468" s="111">
        <v>1</v>
      </c>
    </row>
    <row r="469" spans="1:4" s="8" customFormat="1" ht="26.25" customHeight="1">
      <c r="A469" s="57">
        <v>6</v>
      </c>
      <c r="B469" s="58" t="s">
        <v>94</v>
      </c>
      <c r="C469" s="58" t="s">
        <v>94</v>
      </c>
      <c r="D469" s="111">
        <v>1</v>
      </c>
    </row>
    <row r="470" spans="1:4" s="8" customFormat="1" ht="26.25" customHeight="1">
      <c r="A470" s="57">
        <v>7</v>
      </c>
      <c r="B470" s="58" t="s">
        <v>186</v>
      </c>
      <c r="C470" s="58" t="s">
        <v>186</v>
      </c>
      <c r="D470" s="111">
        <v>1</v>
      </c>
    </row>
    <row r="471" spans="1:4" s="8" customFormat="1" ht="26.25" customHeight="1">
      <c r="A471" s="57">
        <v>8</v>
      </c>
      <c r="B471" s="58" t="s">
        <v>239</v>
      </c>
      <c r="C471" s="58" t="s">
        <v>239</v>
      </c>
      <c r="D471" s="111">
        <v>1</v>
      </c>
    </row>
    <row r="472" spans="1:4" s="20" customFormat="1" ht="26.25" customHeight="1">
      <c r="A472" s="116" t="s">
        <v>251</v>
      </c>
      <c r="B472" s="108" t="s">
        <v>292</v>
      </c>
      <c r="C472" s="117"/>
      <c r="D472" s="110">
        <f>SUM(D473:D480)</f>
        <v>8</v>
      </c>
    </row>
    <row r="473" spans="1:4" s="8" customFormat="1" ht="26.25" customHeight="1">
      <c r="A473" s="57">
        <v>1</v>
      </c>
      <c r="B473" s="58" t="s">
        <v>91</v>
      </c>
      <c r="C473" s="58" t="s">
        <v>91</v>
      </c>
      <c r="D473" s="111" t="s">
        <v>5</v>
      </c>
    </row>
    <row r="474" spans="1:4" s="8" customFormat="1" ht="26.25" customHeight="1">
      <c r="A474" s="57">
        <v>2</v>
      </c>
      <c r="B474" s="58" t="s">
        <v>183</v>
      </c>
      <c r="C474" s="58" t="s">
        <v>183</v>
      </c>
      <c r="D474" s="111" t="s">
        <v>5</v>
      </c>
    </row>
    <row r="475" spans="1:4" s="8" customFormat="1" ht="26.25" customHeight="1">
      <c r="A475" s="57">
        <v>3</v>
      </c>
      <c r="B475" s="58" t="s">
        <v>170</v>
      </c>
      <c r="C475" s="58" t="s">
        <v>170</v>
      </c>
      <c r="D475" s="111">
        <v>1</v>
      </c>
    </row>
    <row r="476" spans="1:4" s="8" customFormat="1" ht="26.25" customHeight="1">
      <c r="A476" s="57">
        <v>4</v>
      </c>
      <c r="B476" s="58" t="s">
        <v>53</v>
      </c>
      <c r="C476" s="58" t="s">
        <v>53</v>
      </c>
      <c r="D476" s="111">
        <v>2</v>
      </c>
    </row>
    <row r="477" spans="1:4" s="8" customFormat="1" ht="26.25" customHeight="1">
      <c r="A477" s="57">
        <v>5</v>
      </c>
      <c r="B477" s="58" t="s">
        <v>100</v>
      </c>
      <c r="C477" s="58" t="s">
        <v>100</v>
      </c>
      <c r="D477" s="111">
        <v>1</v>
      </c>
    </row>
    <row r="478" spans="1:4" s="8" customFormat="1" ht="26.25" customHeight="1">
      <c r="A478" s="57">
        <v>6</v>
      </c>
      <c r="B478" s="58" t="s">
        <v>94</v>
      </c>
      <c r="C478" s="58" t="s">
        <v>94</v>
      </c>
      <c r="D478" s="111">
        <v>2</v>
      </c>
    </row>
    <row r="479" spans="1:4" s="8" customFormat="1" ht="26.25" customHeight="1">
      <c r="A479" s="57">
        <v>7</v>
      </c>
      <c r="B479" s="58" t="s">
        <v>186</v>
      </c>
      <c r="C479" s="58" t="s">
        <v>186</v>
      </c>
      <c r="D479" s="111">
        <v>1</v>
      </c>
    </row>
    <row r="480" spans="1:4" s="8" customFormat="1" ht="26.25" customHeight="1">
      <c r="A480" s="57">
        <v>8</v>
      </c>
      <c r="B480" s="58" t="s">
        <v>239</v>
      </c>
      <c r="C480" s="58" t="s">
        <v>239</v>
      </c>
      <c r="D480" s="111">
        <v>1</v>
      </c>
    </row>
    <row r="481" spans="1:4" s="7" customFormat="1" ht="26.25" customHeight="1">
      <c r="A481" s="103" t="s">
        <v>252</v>
      </c>
      <c r="B481" s="104" t="s">
        <v>469</v>
      </c>
      <c r="C481" s="105"/>
      <c r="D481" s="106">
        <f>D482+D505</f>
        <v>98</v>
      </c>
    </row>
    <row r="482" spans="1:4" s="7" customFormat="1" ht="27.75" customHeight="1">
      <c r="A482" s="103" t="s">
        <v>1</v>
      </c>
      <c r="B482" s="104" t="s">
        <v>25</v>
      </c>
      <c r="C482" s="105"/>
      <c r="D482" s="106">
        <f>SUM(D483:D504)</f>
        <v>22</v>
      </c>
    </row>
    <row r="483" spans="1:4" s="8" customFormat="1" ht="37.5" customHeight="1">
      <c r="A483" s="15">
        <v>1</v>
      </c>
      <c r="B483" s="58" t="s">
        <v>393</v>
      </c>
      <c r="C483" s="59" t="s">
        <v>65</v>
      </c>
      <c r="D483" s="57">
        <v>1</v>
      </c>
    </row>
    <row r="484" spans="1:4" s="8" customFormat="1" ht="37.5" customHeight="1">
      <c r="A484" s="15">
        <v>2</v>
      </c>
      <c r="B484" s="58" t="s">
        <v>394</v>
      </c>
      <c r="C484" s="59" t="s">
        <v>65</v>
      </c>
      <c r="D484" s="57">
        <v>1</v>
      </c>
    </row>
    <row r="485" spans="1:4" s="8" customFormat="1" ht="37.5" customHeight="1">
      <c r="A485" s="15">
        <v>3</v>
      </c>
      <c r="B485" s="58" t="s">
        <v>395</v>
      </c>
      <c r="C485" s="59" t="s">
        <v>65</v>
      </c>
      <c r="D485" s="57">
        <v>1</v>
      </c>
    </row>
    <row r="486" spans="1:4" s="8" customFormat="1" ht="37.5" customHeight="1">
      <c r="A486" s="15">
        <v>4</v>
      </c>
      <c r="B486" s="58" t="s">
        <v>396</v>
      </c>
      <c r="C486" s="59" t="s">
        <v>65</v>
      </c>
      <c r="D486" s="57">
        <v>1</v>
      </c>
    </row>
    <row r="487" spans="1:4" s="8" customFormat="1" ht="37.5" customHeight="1">
      <c r="A487" s="15">
        <v>5</v>
      </c>
      <c r="B487" s="58" t="s">
        <v>397</v>
      </c>
      <c r="C487" s="59" t="s">
        <v>65</v>
      </c>
      <c r="D487" s="57">
        <v>1</v>
      </c>
    </row>
    <row r="488" spans="1:4" s="8" customFormat="1" ht="37.5" customHeight="1">
      <c r="A488" s="15">
        <v>6</v>
      </c>
      <c r="B488" s="58" t="s">
        <v>398</v>
      </c>
      <c r="C488" s="59" t="s">
        <v>65</v>
      </c>
      <c r="D488" s="57">
        <v>1</v>
      </c>
    </row>
    <row r="489" spans="1:4" s="8" customFormat="1" ht="37.5" customHeight="1">
      <c r="A489" s="15">
        <v>7</v>
      </c>
      <c r="B489" s="58" t="s">
        <v>399</v>
      </c>
      <c r="C489" s="59" t="s">
        <v>65</v>
      </c>
      <c r="D489" s="57">
        <v>1</v>
      </c>
    </row>
    <row r="490" spans="1:4" s="8" customFormat="1" ht="37.5" customHeight="1">
      <c r="A490" s="15">
        <v>8</v>
      </c>
      <c r="B490" s="58" t="s">
        <v>400</v>
      </c>
      <c r="C490" s="59" t="s">
        <v>65</v>
      </c>
      <c r="D490" s="57">
        <v>1</v>
      </c>
    </row>
    <row r="491" spans="1:4" s="8" customFormat="1" ht="37.5" customHeight="1">
      <c r="A491" s="15">
        <v>9</v>
      </c>
      <c r="B491" s="58" t="s">
        <v>401</v>
      </c>
      <c r="C491" s="59" t="s">
        <v>65</v>
      </c>
      <c r="D491" s="57">
        <v>1</v>
      </c>
    </row>
    <row r="492" spans="1:4" s="8" customFormat="1" ht="37.5" customHeight="1">
      <c r="A492" s="15">
        <v>10</v>
      </c>
      <c r="B492" s="58" t="s">
        <v>402</v>
      </c>
      <c r="C492" s="59" t="s">
        <v>65</v>
      </c>
      <c r="D492" s="57">
        <v>1</v>
      </c>
    </row>
    <row r="493" spans="1:4" s="8" customFormat="1" ht="37.5" customHeight="1">
      <c r="A493" s="15">
        <v>11</v>
      </c>
      <c r="B493" s="58" t="s">
        <v>403</v>
      </c>
      <c r="C493" s="59" t="s">
        <v>65</v>
      </c>
      <c r="D493" s="57">
        <v>1</v>
      </c>
    </row>
    <row r="494" spans="1:4" s="8" customFormat="1" ht="71.25" customHeight="1">
      <c r="A494" s="15">
        <v>12</v>
      </c>
      <c r="B494" s="58" t="s">
        <v>404</v>
      </c>
      <c r="C494" s="59" t="s">
        <v>60</v>
      </c>
      <c r="D494" s="57">
        <v>1</v>
      </c>
    </row>
    <row r="495" spans="1:4" s="8" customFormat="1" ht="71.25" customHeight="1">
      <c r="A495" s="15">
        <v>13</v>
      </c>
      <c r="B495" s="58" t="s">
        <v>405</v>
      </c>
      <c r="C495" s="59" t="s">
        <v>60</v>
      </c>
      <c r="D495" s="57">
        <v>1</v>
      </c>
    </row>
    <row r="496" spans="1:4" s="8" customFormat="1" ht="71.25" customHeight="1">
      <c r="A496" s="15">
        <v>14</v>
      </c>
      <c r="B496" s="58" t="s">
        <v>406</v>
      </c>
      <c r="C496" s="59" t="s">
        <v>60</v>
      </c>
      <c r="D496" s="57">
        <v>1</v>
      </c>
    </row>
    <row r="497" spans="1:4" s="8" customFormat="1" ht="71.25" customHeight="1">
      <c r="A497" s="15">
        <v>15</v>
      </c>
      <c r="B497" s="58" t="s">
        <v>407</v>
      </c>
      <c r="C497" s="59" t="s">
        <v>60</v>
      </c>
      <c r="D497" s="57">
        <v>1</v>
      </c>
    </row>
    <row r="498" spans="1:4" s="8" customFormat="1" ht="71.25" customHeight="1">
      <c r="A498" s="15">
        <v>16</v>
      </c>
      <c r="B498" s="58" t="s">
        <v>408</v>
      </c>
      <c r="C498" s="59" t="s">
        <v>60</v>
      </c>
      <c r="D498" s="57">
        <v>1</v>
      </c>
    </row>
    <row r="499" spans="1:4" s="8" customFormat="1" ht="71.25" customHeight="1">
      <c r="A499" s="15">
        <v>17</v>
      </c>
      <c r="B499" s="58" t="s">
        <v>409</v>
      </c>
      <c r="C499" s="59" t="s">
        <v>60</v>
      </c>
      <c r="D499" s="57">
        <v>1</v>
      </c>
    </row>
    <row r="500" spans="1:4" s="8" customFormat="1" ht="71.25" customHeight="1">
      <c r="A500" s="15">
        <v>18</v>
      </c>
      <c r="B500" s="58" t="s">
        <v>410</v>
      </c>
      <c r="C500" s="59" t="s">
        <v>60</v>
      </c>
      <c r="D500" s="57">
        <v>1</v>
      </c>
    </row>
    <row r="501" spans="1:4" s="8" customFormat="1" ht="71.25" customHeight="1">
      <c r="A501" s="15">
        <v>19</v>
      </c>
      <c r="B501" s="58" t="s">
        <v>411</v>
      </c>
      <c r="C501" s="59" t="s">
        <v>60</v>
      </c>
      <c r="D501" s="57">
        <v>1</v>
      </c>
    </row>
    <row r="502" spans="1:4" s="8" customFormat="1" ht="71.25" customHeight="1">
      <c r="A502" s="15">
        <v>20</v>
      </c>
      <c r="B502" s="58" t="s">
        <v>412</v>
      </c>
      <c r="C502" s="59" t="s">
        <v>60</v>
      </c>
      <c r="D502" s="57">
        <v>1</v>
      </c>
    </row>
    <row r="503" spans="1:4" s="8" customFormat="1" ht="71.25" customHeight="1">
      <c r="A503" s="15">
        <v>21</v>
      </c>
      <c r="B503" s="58" t="s">
        <v>413</v>
      </c>
      <c r="C503" s="59" t="s">
        <v>60</v>
      </c>
      <c r="D503" s="57">
        <v>1</v>
      </c>
    </row>
    <row r="504" spans="1:4" s="8" customFormat="1" ht="71.25" customHeight="1">
      <c r="A504" s="15">
        <v>22</v>
      </c>
      <c r="B504" s="58" t="s">
        <v>414</v>
      </c>
      <c r="C504" s="59" t="s">
        <v>60</v>
      </c>
      <c r="D504" s="57">
        <v>1</v>
      </c>
    </row>
    <row r="505" spans="1:4" s="8" customFormat="1" ht="26.25" customHeight="1">
      <c r="A505" s="5" t="s">
        <v>2</v>
      </c>
      <c r="B505" s="104" t="s">
        <v>26</v>
      </c>
      <c r="C505" s="61"/>
      <c r="D505" s="9">
        <f>D506+D515+D524+D533+D542+D551+D560+D569+D578+D587+D596</f>
        <v>76</v>
      </c>
    </row>
    <row r="506" spans="1:4" s="20" customFormat="1" ht="26.25" customHeight="1">
      <c r="A506" s="107" t="s">
        <v>47</v>
      </c>
      <c r="B506" s="112" t="s">
        <v>457</v>
      </c>
      <c r="C506" s="113"/>
      <c r="D506" s="114">
        <f>SUM(D507:D514)</f>
        <v>7</v>
      </c>
    </row>
    <row r="507" spans="1:4" s="8" customFormat="1" ht="26.25" customHeight="1">
      <c r="A507" s="57">
        <v>1</v>
      </c>
      <c r="B507" s="58" t="s">
        <v>91</v>
      </c>
      <c r="C507" s="58" t="s">
        <v>91</v>
      </c>
      <c r="D507" s="111" t="s">
        <v>5</v>
      </c>
    </row>
    <row r="508" spans="1:4" s="8" customFormat="1" ht="26.25" customHeight="1">
      <c r="A508" s="57">
        <v>2</v>
      </c>
      <c r="B508" s="58" t="s">
        <v>183</v>
      </c>
      <c r="C508" s="58" t="s">
        <v>183</v>
      </c>
      <c r="D508" s="111" t="s">
        <v>5</v>
      </c>
    </row>
    <row r="509" spans="1:4" s="8" customFormat="1" ht="26.25" customHeight="1">
      <c r="A509" s="57">
        <v>3</v>
      </c>
      <c r="B509" s="58" t="s">
        <v>170</v>
      </c>
      <c r="C509" s="58" t="s">
        <v>170</v>
      </c>
      <c r="D509" s="111">
        <v>1</v>
      </c>
    </row>
    <row r="510" spans="1:4" s="8" customFormat="1" ht="26.25" customHeight="1">
      <c r="A510" s="57">
        <v>4</v>
      </c>
      <c r="B510" s="58" t="s">
        <v>53</v>
      </c>
      <c r="C510" s="58" t="s">
        <v>53</v>
      </c>
      <c r="D510" s="111">
        <v>2</v>
      </c>
    </row>
    <row r="511" spans="1:4" s="8" customFormat="1" ht="26.25" customHeight="1">
      <c r="A511" s="57">
        <v>5</v>
      </c>
      <c r="B511" s="58" t="s">
        <v>100</v>
      </c>
      <c r="C511" s="58" t="s">
        <v>100</v>
      </c>
      <c r="D511" s="111">
        <v>1</v>
      </c>
    </row>
    <row r="512" spans="1:4" s="8" customFormat="1" ht="26.25" customHeight="1">
      <c r="A512" s="57">
        <v>6</v>
      </c>
      <c r="B512" s="58" t="s">
        <v>94</v>
      </c>
      <c r="C512" s="58" t="s">
        <v>94</v>
      </c>
      <c r="D512" s="111">
        <v>1</v>
      </c>
    </row>
    <row r="513" spans="1:4" s="8" customFormat="1" ht="26.25" customHeight="1">
      <c r="A513" s="57">
        <v>7</v>
      </c>
      <c r="B513" s="58" t="s">
        <v>186</v>
      </c>
      <c r="C513" s="58" t="s">
        <v>186</v>
      </c>
      <c r="D513" s="111">
        <v>1</v>
      </c>
    </row>
    <row r="514" spans="1:4" s="8" customFormat="1" ht="26.25" customHeight="1">
      <c r="A514" s="57">
        <v>8</v>
      </c>
      <c r="B514" s="58" t="s">
        <v>239</v>
      </c>
      <c r="C514" s="58" t="s">
        <v>239</v>
      </c>
      <c r="D514" s="111">
        <v>1</v>
      </c>
    </row>
    <row r="515" spans="1:4" s="20" customFormat="1" ht="26.25" customHeight="1">
      <c r="A515" s="107" t="s">
        <v>48</v>
      </c>
      <c r="B515" s="112" t="s">
        <v>458</v>
      </c>
      <c r="C515" s="113"/>
      <c r="D515" s="114">
        <f>SUM(D516:D523)</f>
        <v>8</v>
      </c>
    </row>
    <row r="516" spans="1:4" s="8" customFormat="1" ht="26.25" customHeight="1">
      <c r="A516" s="57">
        <v>1</v>
      </c>
      <c r="B516" s="58" t="s">
        <v>91</v>
      </c>
      <c r="C516" s="58" t="s">
        <v>91</v>
      </c>
      <c r="D516" s="111" t="s">
        <v>5</v>
      </c>
    </row>
    <row r="517" spans="1:4" s="8" customFormat="1" ht="26.25" customHeight="1">
      <c r="A517" s="57">
        <v>2</v>
      </c>
      <c r="B517" s="58" t="s">
        <v>183</v>
      </c>
      <c r="C517" s="58" t="s">
        <v>183</v>
      </c>
      <c r="D517" s="111" t="s">
        <v>5</v>
      </c>
    </row>
    <row r="518" spans="1:4" s="8" customFormat="1" ht="26.25" customHeight="1">
      <c r="A518" s="57">
        <v>3</v>
      </c>
      <c r="B518" s="58" t="s">
        <v>170</v>
      </c>
      <c r="C518" s="58" t="s">
        <v>170</v>
      </c>
      <c r="D518" s="111">
        <v>2</v>
      </c>
    </row>
    <row r="519" spans="1:4" s="8" customFormat="1" ht="26.25" customHeight="1">
      <c r="A519" s="57">
        <v>4</v>
      </c>
      <c r="B519" s="58" t="s">
        <v>53</v>
      </c>
      <c r="C519" s="58" t="s">
        <v>53</v>
      </c>
      <c r="D519" s="111">
        <v>2</v>
      </c>
    </row>
    <row r="520" spans="1:4" s="8" customFormat="1" ht="26.25" customHeight="1">
      <c r="A520" s="57">
        <v>5</v>
      </c>
      <c r="B520" s="58" t="s">
        <v>100</v>
      </c>
      <c r="C520" s="58" t="s">
        <v>100</v>
      </c>
      <c r="D520" s="111">
        <v>1</v>
      </c>
    </row>
    <row r="521" spans="1:4" s="8" customFormat="1" ht="26.25" customHeight="1">
      <c r="A521" s="57">
        <v>6</v>
      </c>
      <c r="B521" s="58" t="s">
        <v>94</v>
      </c>
      <c r="C521" s="58" t="s">
        <v>94</v>
      </c>
      <c r="D521" s="111">
        <v>1</v>
      </c>
    </row>
    <row r="522" spans="1:4" s="8" customFormat="1" ht="26.25" customHeight="1">
      <c r="A522" s="57">
        <v>7</v>
      </c>
      <c r="B522" s="58" t="s">
        <v>186</v>
      </c>
      <c r="C522" s="58" t="s">
        <v>186</v>
      </c>
      <c r="D522" s="111">
        <v>1</v>
      </c>
    </row>
    <row r="523" spans="1:4" s="8" customFormat="1" ht="26.25" customHeight="1">
      <c r="A523" s="57">
        <v>8</v>
      </c>
      <c r="B523" s="58" t="s">
        <v>239</v>
      </c>
      <c r="C523" s="58" t="s">
        <v>239</v>
      </c>
      <c r="D523" s="111">
        <v>1</v>
      </c>
    </row>
    <row r="524" spans="1:4" s="20" customFormat="1" ht="26.25" customHeight="1">
      <c r="A524" s="107" t="s">
        <v>49</v>
      </c>
      <c r="B524" s="112" t="s">
        <v>459</v>
      </c>
      <c r="C524" s="113"/>
      <c r="D524" s="114">
        <f>SUM(D525:D532)</f>
        <v>6</v>
      </c>
    </row>
    <row r="525" spans="1:4" s="8" customFormat="1" ht="26.25" customHeight="1">
      <c r="A525" s="57">
        <v>1</v>
      </c>
      <c r="B525" s="58" t="s">
        <v>91</v>
      </c>
      <c r="C525" s="58" t="s">
        <v>91</v>
      </c>
      <c r="D525" s="111" t="s">
        <v>5</v>
      </c>
    </row>
    <row r="526" spans="1:4" s="8" customFormat="1" ht="26.25" customHeight="1">
      <c r="A526" s="57">
        <v>2</v>
      </c>
      <c r="B526" s="58" t="s">
        <v>183</v>
      </c>
      <c r="C526" s="58" t="s">
        <v>183</v>
      </c>
      <c r="D526" s="111" t="s">
        <v>5</v>
      </c>
    </row>
    <row r="527" spans="1:4" s="8" customFormat="1" ht="26.25" customHeight="1">
      <c r="A527" s="57">
        <v>3</v>
      </c>
      <c r="B527" s="58" t="s">
        <v>170</v>
      </c>
      <c r="C527" s="58" t="s">
        <v>170</v>
      </c>
      <c r="D527" s="111">
        <v>1</v>
      </c>
    </row>
    <row r="528" spans="1:4" s="8" customFormat="1" ht="26.25" customHeight="1">
      <c r="A528" s="57">
        <v>4</v>
      </c>
      <c r="B528" s="58" t="s">
        <v>53</v>
      </c>
      <c r="C528" s="58" t="s">
        <v>53</v>
      </c>
      <c r="D528" s="111">
        <v>2</v>
      </c>
    </row>
    <row r="529" spans="1:4" s="8" customFormat="1" ht="26.25" customHeight="1">
      <c r="A529" s="57">
        <v>5</v>
      </c>
      <c r="B529" s="58" t="s">
        <v>100</v>
      </c>
      <c r="C529" s="58" t="s">
        <v>100</v>
      </c>
      <c r="D529" s="111">
        <v>1</v>
      </c>
    </row>
    <row r="530" spans="1:4" s="8" customFormat="1" ht="26.25" customHeight="1">
      <c r="A530" s="57">
        <v>6</v>
      </c>
      <c r="B530" s="58" t="s">
        <v>94</v>
      </c>
      <c r="C530" s="58" t="s">
        <v>94</v>
      </c>
      <c r="D530" s="111">
        <v>1</v>
      </c>
    </row>
    <row r="531" spans="1:4" s="8" customFormat="1" ht="26.25" customHeight="1">
      <c r="A531" s="57">
        <v>7</v>
      </c>
      <c r="B531" s="58" t="s">
        <v>186</v>
      </c>
      <c r="C531" s="58" t="s">
        <v>186</v>
      </c>
      <c r="D531" s="111" t="s">
        <v>5</v>
      </c>
    </row>
    <row r="532" spans="1:4" s="8" customFormat="1" ht="26.25" customHeight="1">
      <c r="A532" s="57">
        <v>8</v>
      </c>
      <c r="B532" s="58" t="s">
        <v>239</v>
      </c>
      <c r="C532" s="58" t="s">
        <v>239</v>
      </c>
      <c r="D532" s="111">
        <v>1</v>
      </c>
    </row>
    <row r="533" spans="1:4" s="20" customFormat="1" ht="26.25" customHeight="1">
      <c r="A533" s="107" t="s">
        <v>50</v>
      </c>
      <c r="B533" s="112" t="s">
        <v>460</v>
      </c>
      <c r="C533" s="113"/>
      <c r="D533" s="114">
        <f>SUM(D534:D541)</f>
        <v>7</v>
      </c>
    </row>
    <row r="534" spans="1:4" s="8" customFormat="1" ht="26.25" customHeight="1">
      <c r="A534" s="57">
        <v>1</v>
      </c>
      <c r="B534" s="58" t="s">
        <v>91</v>
      </c>
      <c r="C534" s="58" t="s">
        <v>91</v>
      </c>
      <c r="D534" s="111" t="s">
        <v>5</v>
      </c>
    </row>
    <row r="535" spans="1:4" s="8" customFormat="1" ht="26.25" customHeight="1">
      <c r="A535" s="57">
        <v>2</v>
      </c>
      <c r="B535" s="58" t="s">
        <v>183</v>
      </c>
      <c r="C535" s="58" t="s">
        <v>183</v>
      </c>
      <c r="D535" s="111" t="s">
        <v>5</v>
      </c>
    </row>
    <row r="536" spans="1:4" s="8" customFormat="1" ht="26.25" customHeight="1">
      <c r="A536" s="57">
        <v>3</v>
      </c>
      <c r="B536" s="58" t="s">
        <v>170</v>
      </c>
      <c r="C536" s="58" t="s">
        <v>170</v>
      </c>
      <c r="D536" s="111">
        <v>1</v>
      </c>
    </row>
    <row r="537" spans="1:4" s="8" customFormat="1" ht="26.25" customHeight="1">
      <c r="A537" s="57">
        <v>4</v>
      </c>
      <c r="B537" s="58" t="s">
        <v>53</v>
      </c>
      <c r="C537" s="58" t="s">
        <v>53</v>
      </c>
      <c r="D537" s="111">
        <v>2</v>
      </c>
    </row>
    <row r="538" spans="1:4" s="8" customFormat="1" ht="26.25" customHeight="1">
      <c r="A538" s="57">
        <v>5</v>
      </c>
      <c r="B538" s="58" t="s">
        <v>100</v>
      </c>
      <c r="C538" s="58" t="s">
        <v>100</v>
      </c>
      <c r="D538" s="111">
        <v>1</v>
      </c>
    </row>
    <row r="539" spans="1:4" s="8" customFormat="1" ht="26.25" customHeight="1">
      <c r="A539" s="57">
        <v>6</v>
      </c>
      <c r="B539" s="58" t="s">
        <v>94</v>
      </c>
      <c r="C539" s="58" t="s">
        <v>94</v>
      </c>
      <c r="D539" s="111">
        <v>1</v>
      </c>
    </row>
    <row r="540" spans="1:4" s="8" customFormat="1" ht="26.25" customHeight="1">
      <c r="A540" s="57">
        <v>7</v>
      </c>
      <c r="B540" s="58" t="s">
        <v>186</v>
      </c>
      <c r="C540" s="58" t="s">
        <v>186</v>
      </c>
      <c r="D540" s="111">
        <v>1</v>
      </c>
    </row>
    <row r="541" spans="1:4" s="8" customFormat="1" ht="26.25" customHeight="1">
      <c r="A541" s="57">
        <v>8</v>
      </c>
      <c r="B541" s="58" t="s">
        <v>239</v>
      </c>
      <c r="C541" s="58" t="s">
        <v>239</v>
      </c>
      <c r="D541" s="111">
        <v>1</v>
      </c>
    </row>
    <row r="542" spans="1:4" s="20" customFormat="1" ht="26.25" customHeight="1">
      <c r="A542" s="107" t="s">
        <v>242</v>
      </c>
      <c r="B542" s="112" t="s">
        <v>461</v>
      </c>
      <c r="C542" s="113"/>
      <c r="D542" s="114">
        <f>SUM(D543:D550)</f>
        <v>7</v>
      </c>
    </row>
    <row r="543" spans="1:4" s="8" customFormat="1" ht="26.25" customHeight="1">
      <c r="A543" s="57">
        <v>1</v>
      </c>
      <c r="B543" s="58" t="s">
        <v>91</v>
      </c>
      <c r="C543" s="58" t="s">
        <v>91</v>
      </c>
      <c r="D543" s="111" t="s">
        <v>5</v>
      </c>
    </row>
    <row r="544" spans="1:4" s="8" customFormat="1" ht="26.25" customHeight="1">
      <c r="A544" s="57">
        <v>2</v>
      </c>
      <c r="B544" s="58" t="s">
        <v>183</v>
      </c>
      <c r="C544" s="58" t="s">
        <v>183</v>
      </c>
      <c r="D544" s="111" t="s">
        <v>5</v>
      </c>
    </row>
    <row r="545" spans="1:4" s="8" customFormat="1" ht="26.25" customHeight="1">
      <c r="A545" s="57">
        <v>3</v>
      </c>
      <c r="B545" s="58" t="s">
        <v>170</v>
      </c>
      <c r="C545" s="58" t="s">
        <v>170</v>
      </c>
      <c r="D545" s="111">
        <v>1</v>
      </c>
    </row>
    <row r="546" spans="1:4" s="8" customFormat="1" ht="26.25" customHeight="1">
      <c r="A546" s="57">
        <v>4</v>
      </c>
      <c r="B546" s="58" t="s">
        <v>53</v>
      </c>
      <c r="C546" s="58" t="s">
        <v>53</v>
      </c>
      <c r="D546" s="111">
        <v>2</v>
      </c>
    </row>
    <row r="547" spans="1:4" s="8" customFormat="1" ht="26.25" customHeight="1">
      <c r="A547" s="57">
        <v>5</v>
      </c>
      <c r="B547" s="58" t="s">
        <v>100</v>
      </c>
      <c r="C547" s="58" t="s">
        <v>100</v>
      </c>
      <c r="D547" s="111">
        <v>1</v>
      </c>
    </row>
    <row r="548" spans="1:4" s="8" customFormat="1" ht="26.25" customHeight="1">
      <c r="A548" s="57">
        <v>6</v>
      </c>
      <c r="B548" s="58" t="s">
        <v>94</v>
      </c>
      <c r="C548" s="58" t="s">
        <v>94</v>
      </c>
      <c r="D548" s="111">
        <v>1</v>
      </c>
    </row>
    <row r="549" spans="1:4" s="8" customFormat="1" ht="26.25" customHeight="1">
      <c r="A549" s="57">
        <v>7</v>
      </c>
      <c r="B549" s="58" t="s">
        <v>186</v>
      </c>
      <c r="C549" s="58" t="s">
        <v>186</v>
      </c>
      <c r="D549" s="111">
        <v>1</v>
      </c>
    </row>
    <row r="550" spans="1:4" s="8" customFormat="1" ht="26.25" customHeight="1">
      <c r="A550" s="57">
        <v>8</v>
      </c>
      <c r="B550" s="58" t="s">
        <v>239</v>
      </c>
      <c r="C550" s="58" t="s">
        <v>239</v>
      </c>
      <c r="D550" s="111">
        <v>1</v>
      </c>
    </row>
    <row r="551" spans="1:4" s="20" customFormat="1" ht="26.25" customHeight="1">
      <c r="A551" s="107" t="s">
        <v>243</v>
      </c>
      <c r="B551" s="112" t="s">
        <v>462</v>
      </c>
      <c r="C551" s="113"/>
      <c r="D551" s="114">
        <f>SUM(D552:D559)</f>
        <v>7</v>
      </c>
    </row>
    <row r="552" spans="1:4" s="8" customFormat="1" ht="26.25" customHeight="1">
      <c r="A552" s="57">
        <v>1</v>
      </c>
      <c r="B552" s="58" t="s">
        <v>91</v>
      </c>
      <c r="C552" s="58" t="s">
        <v>91</v>
      </c>
      <c r="D552" s="111" t="s">
        <v>5</v>
      </c>
    </row>
    <row r="553" spans="1:4" s="8" customFormat="1" ht="26.25" customHeight="1">
      <c r="A553" s="57">
        <v>2</v>
      </c>
      <c r="B553" s="58" t="s">
        <v>183</v>
      </c>
      <c r="C553" s="58" t="s">
        <v>183</v>
      </c>
      <c r="D553" s="111" t="s">
        <v>5</v>
      </c>
    </row>
    <row r="554" spans="1:4" s="8" customFormat="1" ht="26.25" customHeight="1">
      <c r="A554" s="57">
        <v>3</v>
      </c>
      <c r="B554" s="58" t="s">
        <v>170</v>
      </c>
      <c r="C554" s="58" t="s">
        <v>170</v>
      </c>
      <c r="D554" s="111">
        <v>1</v>
      </c>
    </row>
    <row r="555" spans="1:4" s="8" customFormat="1" ht="26.25" customHeight="1">
      <c r="A555" s="57">
        <v>4</v>
      </c>
      <c r="B555" s="58" t="s">
        <v>53</v>
      </c>
      <c r="C555" s="58" t="s">
        <v>53</v>
      </c>
      <c r="D555" s="111">
        <v>2</v>
      </c>
    </row>
    <row r="556" spans="1:4" s="8" customFormat="1" ht="26.25" customHeight="1">
      <c r="A556" s="57">
        <v>5</v>
      </c>
      <c r="B556" s="58" t="s">
        <v>100</v>
      </c>
      <c r="C556" s="58" t="s">
        <v>100</v>
      </c>
      <c r="D556" s="111">
        <v>1</v>
      </c>
    </row>
    <row r="557" spans="1:4" s="8" customFormat="1" ht="26.25" customHeight="1">
      <c r="A557" s="57">
        <v>6</v>
      </c>
      <c r="B557" s="58" t="s">
        <v>94</v>
      </c>
      <c r="C557" s="58" t="s">
        <v>94</v>
      </c>
      <c r="D557" s="111">
        <v>1</v>
      </c>
    </row>
    <row r="558" spans="1:4" s="8" customFormat="1" ht="26.25" customHeight="1">
      <c r="A558" s="57">
        <v>7</v>
      </c>
      <c r="B558" s="58" t="s">
        <v>186</v>
      </c>
      <c r="C558" s="58" t="s">
        <v>186</v>
      </c>
      <c r="D558" s="111">
        <v>1</v>
      </c>
    </row>
    <row r="559" spans="1:4" s="8" customFormat="1" ht="26.25" customHeight="1">
      <c r="A559" s="57">
        <v>8</v>
      </c>
      <c r="B559" s="58" t="s">
        <v>239</v>
      </c>
      <c r="C559" s="58" t="s">
        <v>239</v>
      </c>
      <c r="D559" s="111">
        <v>1</v>
      </c>
    </row>
    <row r="560" spans="1:4" s="20" customFormat="1" ht="26.25" customHeight="1">
      <c r="A560" s="107" t="s">
        <v>247</v>
      </c>
      <c r="B560" s="112" t="s">
        <v>463</v>
      </c>
      <c r="C560" s="113"/>
      <c r="D560" s="114">
        <f>SUM(D561:D568)</f>
        <v>6</v>
      </c>
    </row>
    <row r="561" spans="1:4" s="8" customFormat="1" ht="26.25" customHeight="1">
      <c r="A561" s="57">
        <v>1</v>
      </c>
      <c r="B561" s="58" t="s">
        <v>91</v>
      </c>
      <c r="C561" s="58" t="s">
        <v>91</v>
      </c>
      <c r="D561" s="111" t="s">
        <v>5</v>
      </c>
    </row>
    <row r="562" spans="1:4" s="8" customFormat="1" ht="26.25" customHeight="1">
      <c r="A562" s="57">
        <v>2</v>
      </c>
      <c r="B562" s="58" t="s">
        <v>183</v>
      </c>
      <c r="C562" s="58" t="s">
        <v>183</v>
      </c>
      <c r="D562" s="111" t="s">
        <v>5</v>
      </c>
    </row>
    <row r="563" spans="1:4" s="8" customFormat="1" ht="26.25" customHeight="1">
      <c r="A563" s="57">
        <v>3</v>
      </c>
      <c r="B563" s="58" t="s">
        <v>170</v>
      </c>
      <c r="C563" s="58" t="s">
        <v>170</v>
      </c>
      <c r="D563" s="111">
        <v>1</v>
      </c>
    </row>
    <row r="564" spans="1:4" s="8" customFormat="1" ht="26.25" customHeight="1">
      <c r="A564" s="57">
        <v>4</v>
      </c>
      <c r="B564" s="58" t="s">
        <v>53</v>
      </c>
      <c r="C564" s="58" t="s">
        <v>53</v>
      </c>
      <c r="D564" s="111">
        <v>2</v>
      </c>
    </row>
    <row r="565" spans="1:4" s="8" customFormat="1" ht="26.25" customHeight="1">
      <c r="A565" s="57">
        <v>5</v>
      </c>
      <c r="B565" s="58" t="s">
        <v>100</v>
      </c>
      <c r="C565" s="58" t="s">
        <v>100</v>
      </c>
      <c r="D565" s="111">
        <v>1</v>
      </c>
    </row>
    <row r="566" spans="1:4" s="8" customFormat="1" ht="26.25" customHeight="1">
      <c r="A566" s="57">
        <v>6</v>
      </c>
      <c r="B566" s="58" t="s">
        <v>94</v>
      </c>
      <c r="C566" s="58" t="s">
        <v>94</v>
      </c>
      <c r="D566" s="111">
        <v>1</v>
      </c>
    </row>
    <row r="567" spans="1:4" s="8" customFormat="1" ht="26.25" customHeight="1">
      <c r="A567" s="57">
        <v>7</v>
      </c>
      <c r="B567" s="58" t="s">
        <v>186</v>
      </c>
      <c r="C567" s="58" t="s">
        <v>186</v>
      </c>
      <c r="D567" s="111">
        <v>1</v>
      </c>
    </row>
    <row r="568" spans="1:4" s="8" customFormat="1" ht="26.25" customHeight="1">
      <c r="A568" s="57">
        <v>8</v>
      </c>
      <c r="B568" s="58" t="s">
        <v>239</v>
      </c>
      <c r="C568" s="58" t="s">
        <v>239</v>
      </c>
      <c r="D568" s="111" t="s">
        <v>5</v>
      </c>
    </row>
    <row r="569" spans="1:4" s="20" customFormat="1" ht="26.25" customHeight="1">
      <c r="A569" s="107" t="s">
        <v>248</v>
      </c>
      <c r="B569" s="112" t="s">
        <v>464</v>
      </c>
      <c r="C569" s="113"/>
      <c r="D569" s="114">
        <f>SUM(D570:D577)</f>
        <v>7</v>
      </c>
    </row>
    <row r="570" spans="1:4" s="8" customFormat="1" ht="26.25" customHeight="1">
      <c r="A570" s="57">
        <v>1</v>
      </c>
      <c r="B570" s="58" t="s">
        <v>91</v>
      </c>
      <c r="C570" s="58" t="s">
        <v>91</v>
      </c>
      <c r="D570" s="111" t="s">
        <v>5</v>
      </c>
    </row>
    <row r="571" spans="1:4" s="8" customFormat="1" ht="26.25" customHeight="1">
      <c r="A571" s="57">
        <v>2</v>
      </c>
      <c r="B571" s="58" t="s">
        <v>183</v>
      </c>
      <c r="C571" s="58" t="s">
        <v>183</v>
      </c>
      <c r="D571" s="111" t="s">
        <v>5</v>
      </c>
    </row>
    <row r="572" spans="1:4" s="8" customFormat="1" ht="26.25" customHeight="1">
      <c r="A572" s="57">
        <v>3</v>
      </c>
      <c r="B572" s="58" t="s">
        <v>170</v>
      </c>
      <c r="C572" s="58" t="s">
        <v>170</v>
      </c>
      <c r="D572" s="111">
        <v>1</v>
      </c>
    </row>
    <row r="573" spans="1:4" s="8" customFormat="1" ht="26.25" customHeight="1">
      <c r="A573" s="57">
        <v>4</v>
      </c>
      <c r="B573" s="58" t="s">
        <v>53</v>
      </c>
      <c r="C573" s="58" t="s">
        <v>53</v>
      </c>
      <c r="D573" s="111">
        <v>2</v>
      </c>
    </row>
    <row r="574" spans="1:4" s="8" customFormat="1" ht="26.25" customHeight="1">
      <c r="A574" s="57">
        <v>5</v>
      </c>
      <c r="B574" s="58" t="s">
        <v>100</v>
      </c>
      <c r="C574" s="58" t="s">
        <v>100</v>
      </c>
      <c r="D574" s="111">
        <v>1</v>
      </c>
    </row>
    <row r="575" spans="1:4" s="8" customFormat="1" ht="26.25" customHeight="1">
      <c r="A575" s="57">
        <v>6</v>
      </c>
      <c r="B575" s="58" t="s">
        <v>94</v>
      </c>
      <c r="C575" s="58" t="s">
        <v>94</v>
      </c>
      <c r="D575" s="111">
        <v>1</v>
      </c>
    </row>
    <row r="576" spans="1:4" s="8" customFormat="1" ht="26.25" customHeight="1">
      <c r="A576" s="57">
        <v>7</v>
      </c>
      <c r="B576" s="58" t="s">
        <v>186</v>
      </c>
      <c r="C576" s="58" t="s">
        <v>186</v>
      </c>
      <c r="D576" s="111">
        <v>1</v>
      </c>
    </row>
    <row r="577" spans="1:4" s="8" customFormat="1" ht="26.25" customHeight="1">
      <c r="A577" s="57">
        <v>8</v>
      </c>
      <c r="B577" s="58" t="s">
        <v>239</v>
      </c>
      <c r="C577" s="58" t="s">
        <v>239</v>
      </c>
      <c r="D577" s="111">
        <v>1</v>
      </c>
    </row>
    <row r="578" spans="1:4" s="20" customFormat="1" ht="26.25" customHeight="1">
      <c r="A578" s="107" t="s">
        <v>249</v>
      </c>
      <c r="B578" s="112" t="s">
        <v>465</v>
      </c>
      <c r="C578" s="113"/>
      <c r="D578" s="114">
        <f>SUM(D579:D586)</f>
        <v>8</v>
      </c>
    </row>
    <row r="579" spans="1:4" s="8" customFormat="1" ht="26.25" customHeight="1">
      <c r="A579" s="57">
        <v>1</v>
      </c>
      <c r="B579" s="58" t="s">
        <v>91</v>
      </c>
      <c r="C579" s="58" t="s">
        <v>91</v>
      </c>
      <c r="D579" s="111" t="s">
        <v>5</v>
      </c>
    </row>
    <row r="580" spans="1:4" s="8" customFormat="1" ht="26.25" customHeight="1">
      <c r="A580" s="57">
        <v>2</v>
      </c>
      <c r="B580" s="58" t="s">
        <v>183</v>
      </c>
      <c r="C580" s="58" t="s">
        <v>183</v>
      </c>
      <c r="D580" s="111" t="s">
        <v>5</v>
      </c>
    </row>
    <row r="581" spans="1:4" s="8" customFormat="1" ht="26.25" customHeight="1">
      <c r="A581" s="57">
        <v>3</v>
      </c>
      <c r="B581" s="58" t="s">
        <v>170</v>
      </c>
      <c r="C581" s="58" t="s">
        <v>170</v>
      </c>
      <c r="D581" s="111">
        <v>2</v>
      </c>
    </row>
    <row r="582" spans="1:4" s="8" customFormat="1" ht="26.25" customHeight="1">
      <c r="A582" s="57">
        <v>4</v>
      </c>
      <c r="B582" s="58" t="s">
        <v>53</v>
      </c>
      <c r="C582" s="58" t="s">
        <v>53</v>
      </c>
      <c r="D582" s="111">
        <v>2</v>
      </c>
    </row>
    <row r="583" spans="1:4" s="8" customFormat="1" ht="26.25" customHeight="1">
      <c r="A583" s="57">
        <v>5</v>
      </c>
      <c r="B583" s="58" t="s">
        <v>100</v>
      </c>
      <c r="C583" s="58" t="s">
        <v>100</v>
      </c>
      <c r="D583" s="111">
        <v>1</v>
      </c>
    </row>
    <row r="584" spans="1:4" s="8" customFormat="1" ht="26.25" customHeight="1">
      <c r="A584" s="57">
        <v>6</v>
      </c>
      <c r="B584" s="58" t="s">
        <v>94</v>
      </c>
      <c r="C584" s="58" t="s">
        <v>94</v>
      </c>
      <c r="D584" s="111">
        <v>1</v>
      </c>
    </row>
    <row r="585" spans="1:4" s="8" customFormat="1" ht="26.25" customHeight="1">
      <c r="A585" s="57">
        <v>7</v>
      </c>
      <c r="B585" s="58" t="s">
        <v>186</v>
      </c>
      <c r="C585" s="58" t="s">
        <v>186</v>
      </c>
      <c r="D585" s="111">
        <v>1</v>
      </c>
    </row>
    <row r="586" spans="1:4" s="8" customFormat="1" ht="26.25" customHeight="1">
      <c r="A586" s="57">
        <v>8</v>
      </c>
      <c r="B586" s="58" t="s">
        <v>239</v>
      </c>
      <c r="C586" s="58" t="s">
        <v>239</v>
      </c>
      <c r="D586" s="111">
        <v>1</v>
      </c>
    </row>
    <row r="587" spans="1:4" s="20" customFormat="1" ht="26.25" customHeight="1">
      <c r="A587" s="107" t="s">
        <v>250</v>
      </c>
      <c r="B587" s="112" t="s">
        <v>466</v>
      </c>
      <c r="C587" s="113"/>
      <c r="D587" s="114">
        <f>SUM(D588:D595)</f>
        <v>7</v>
      </c>
    </row>
    <row r="588" spans="1:4" s="8" customFormat="1" ht="26.25" customHeight="1">
      <c r="A588" s="57">
        <v>1</v>
      </c>
      <c r="B588" s="58" t="s">
        <v>91</v>
      </c>
      <c r="C588" s="58" t="s">
        <v>91</v>
      </c>
      <c r="D588" s="111" t="s">
        <v>5</v>
      </c>
    </row>
    <row r="589" spans="1:4" s="8" customFormat="1" ht="26.25" customHeight="1">
      <c r="A589" s="57">
        <v>2</v>
      </c>
      <c r="B589" s="58" t="s">
        <v>183</v>
      </c>
      <c r="C589" s="58" t="s">
        <v>183</v>
      </c>
      <c r="D589" s="111" t="s">
        <v>5</v>
      </c>
    </row>
    <row r="590" spans="1:4" s="8" customFormat="1" ht="26.25" customHeight="1">
      <c r="A590" s="57">
        <v>3</v>
      </c>
      <c r="B590" s="58" t="s">
        <v>170</v>
      </c>
      <c r="C590" s="58" t="s">
        <v>170</v>
      </c>
      <c r="D590" s="111">
        <v>2</v>
      </c>
    </row>
    <row r="591" spans="1:4" s="8" customFormat="1" ht="26.25" customHeight="1">
      <c r="A591" s="57">
        <v>4</v>
      </c>
      <c r="B591" s="58" t="s">
        <v>53</v>
      </c>
      <c r="C591" s="58" t="s">
        <v>53</v>
      </c>
      <c r="D591" s="111">
        <v>2</v>
      </c>
    </row>
    <row r="592" spans="1:4" s="8" customFormat="1" ht="26.25" customHeight="1">
      <c r="A592" s="57">
        <v>5</v>
      </c>
      <c r="B592" s="58" t="s">
        <v>100</v>
      </c>
      <c r="C592" s="58" t="s">
        <v>100</v>
      </c>
      <c r="D592" s="111">
        <v>1</v>
      </c>
    </row>
    <row r="593" spans="1:4" s="8" customFormat="1" ht="26.25" customHeight="1">
      <c r="A593" s="57">
        <v>6</v>
      </c>
      <c r="B593" s="58" t="s">
        <v>94</v>
      </c>
      <c r="C593" s="58" t="s">
        <v>94</v>
      </c>
      <c r="D593" s="111" t="s">
        <v>5</v>
      </c>
    </row>
    <row r="594" spans="1:4" s="8" customFormat="1" ht="26.25" customHeight="1">
      <c r="A594" s="57">
        <v>7</v>
      </c>
      <c r="B594" s="58" t="s">
        <v>186</v>
      </c>
      <c r="C594" s="58" t="s">
        <v>186</v>
      </c>
      <c r="D594" s="111">
        <v>1</v>
      </c>
    </row>
    <row r="595" spans="1:4" s="8" customFormat="1" ht="26.25" customHeight="1">
      <c r="A595" s="57">
        <v>8</v>
      </c>
      <c r="B595" s="58" t="s">
        <v>239</v>
      </c>
      <c r="C595" s="58" t="s">
        <v>239</v>
      </c>
      <c r="D595" s="111">
        <v>1</v>
      </c>
    </row>
    <row r="596" spans="1:4" s="20" customFormat="1" ht="26.25" customHeight="1">
      <c r="A596" s="107" t="s">
        <v>251</v>
      </c>
      <c r="B596" s="112" t="s">
        <v>467</v>
      </c>
      <c r="C596" s="113"/>
      <c r="D596" s="114">
        <f>SUM(D597:D604)</f>
        <v>6</v>
      </c>
    </row>
    <row r="597" spans="1:4" s="8" customFormat="1" ht="26.25" customHeight="1">
      <c r="A597" s="57">
        <v>1</v>
      </c>
      <c r="B597" s="58" t="s">
        <v>91</v>
      </c>
      <c r="C597" s="58" t="s">
        <v>91</v>
      </c>
      <c r="D597" s="111" t="s">
        <v>5</v>
      </c>
    </row>
    <row r="598" spans="1:4" s="8" customFormat="1" ht="26.25" customHeight="1">
      <c r="A598" s="57">
        <v>2</v>
      </c>
      <c r="B598" s="58" t="s">
        <v>183</v>
      </c>
      <c r="C598" s="58" t="s">
        <v>183</v>
      </c>
      <c r="D598" s="111" t="s">
        <v>5</v>
      </c>
    </row>
    <row r="599" spans="1:4" s="8" customFormat="1" ht="26.25" customHeight="1">
      <c r="A599" s="57">
        <v>3</v>
      </c>
      <c r="B599" s="58" t="s">
        <v>170</v>
      </c>
      <c r="C599" s="58" t="s">
        <v>170</v>
      </c>
      <c r="D599" s="111">
        <v>1</v>
      </c>
    </row>
    <row r="600" spans="1:4" s="8" customFormat="1" ht="26.25" customHeight="1">
      <c r="A600" s="57">
        <v>4</v>
      </c>
      <c r="B600" s="58" t="s">
        <v>53</v>
      </c>
      <c r="C600" s="58" t="s">
        <v>53</v>
      </c>
      <c r="D600" s="111">
        <v>2</v>
      </c>
    </row>
    <row r="601" spans="1:4" s="8" customFormat="1" ht="26.25" customHeight="1">
      <c r="A601" s="57">
        <v>5</v>
      </c>
      <c r="B601" s="58" t="s">
        <v>100</v>
      </c>
      <c r="C601" s="58" t="s">
        <v>100</v>
      </c>
      <c r="D601" s="111">
        <v>1</v>
      </c>
    </row>
    <row r="602" spans="1:4" s="8" customFormat="1" ht="26.25" customHeight="1">
      <c r="A602" s="57">
        <v>6</v>
      </c>
      <c r="B602" s="58" t="s">
        <v>94</v>
      </c>
      <c r="C602" s="58" t="s">
        <v>94</v>
      </c>
      <c r="D602" s="111">
        <v>1</v>
      </c>
    </row>
    <row r="603" spans="1:4" s="8" customFormat="1" ht="26.25" customHeight="1">
      <c r="A603" s="57">
        <v>7</v>
      </c>
      <c r="B603" s="58" t="s">
        <v>186</v>
      </c>
      <c r="C603" s="58" t="s">
        <v>186</v>
      </c>
      <c r="D603" s="111">
        <v>1</v>
      </c>
    </row>
    <row r="604" spans="1:4" s="8" customFormat="1" ht="26.25" customHeight="1">
      <c r="A604" s="57">
        <v>8</v>
      </c>
      <c r="B604" s="58" t="s">
        <v>239</v>
      </c>
      <c r="C604" s="58" t="s">
        <v>239</v>
      </c>
      <c r="D604" s="111" t="s">
        <v>5</v>
      </c>
    </row>
  </sheetData>
  <sheetProtection/>
  <protectedRanges>
    <protectedRange password="C7E5" sqref="B358 B8 B121 B212 B482" name="Range1_2_1_7"/>
    <protectedRange password="C7E5" sqref="B381 B29 B138 B239 B505" name="Range1_2_1_7_1"/>
  </protectedRanges>
  <autoFilter ref="A4:D604"/>
  <mergeCells count="2">
    <mergeCell ref="A1:D1"/>
    <mergeCell ref="A2:D2"/>
  </mergeCells>
  <printOptions/>
  <pageMargins left="0.1" right="0.1" top="0.5" bottom="0.3" header="0.1" footer="0.2"/>
  <pageSetup horizontalDpi="600" verticalDpi="600" orientation="portrait" paperSize="9" scale="90" r:id="rId2"/>
  <headerFooter differentFirst="1" alignWithMargins="0">
    <oddHeader>&amp;C&amp;"Times New Roman,Regular"&amp;12&amp;P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Leader</dc:creator>
  <cp:keywords/>
  <dc:description/>
  <cp:lastModifiedBy>admin6</cp:lastModifiedBy>
  <cp:lastPrinted>2024-03-25T07:04:09Z</cp:lastPrinted>
  <dcterms:created xsi:type="dcterms:W3CDTF">1996-10-14T23:33:28Z</dcterms:created>
  <dcterms:modified xsi:type="dcterms:W3CDTF">2024-03-25T07:06:21Z</dcterms:modified>
  <cp:category/>
  <cp:version/>
  <cp:contentType/>
  <cp:contentStatus/>
</cp:coreProperties>
</file>